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rbeitsgruppen\GS – Ziel ETZ Bayern-Tschechien\2014-2020\BA\10.BA\Nachbereitung\"/>
    </mc:Choice>
  </mc:AlternateContent>
  <bookViews>
    <workbookView xWindow="13995" yWindow="45" windowWidth="14880" windowHeight="11760"/>
  </bookViews>
  <sheets>
    <sheet name="Übersicht OI_Přehled OI" sheetId="1" r:id="rId1"/>
    <sheet name="Eingeplant 10.BA_Naplánov.10.MV" sheetId="3" r:id="rId2"/>
    <sheet name="Eingeplant Gesamt_Naplán celkem" sheetId="2" r:id="rId3"/>
    <sheet name="TH_TP" sheetId="4" r:id="rId4"/>
  </sheets>
  <calcPr calcId="162913"/>
</workbook>
</file>

<file path=xl/calcChain.xml><?xml version="1.0" encoding="utf-8"?>
<calcChain xmlns="http://schemas.openxmlformats.org/spreadsheetml/2006/main">
  <c r="C139" i="2" l="1"/>
  <c r="D139" i="2"/>
  <c r="E139" i="2"/>
  <c r="F139" i="2"/>
  <c r="G139" i="2"/>
  <c r="H139" i="2"/>
  <c r="I139" i="2"/>
  <c r="J139" i="2"/>
  <c r="K139" i="2"/>
  <c r="L139" i="2"/>
  <c r="M139" i="2"/>
  <c r="B139" i="2"/>
  <c r="H2" i="1" l="1"/>
  <c r="H3" i="1"/>
  <c r="H4" i="1"/>
  <c r="H5" i="1"/>
  <c r="H6" i="1"/>
  <c r="H7" i="1"/>
  <c r="H8" i="1"/>
  <c r="H9" i="1"/>
  <c r="H10" i="1"/>
  <c r="H11" i="1"/>
  <c r="H12" i="1"/>
  <c r="H13" i="1"/>
  <c r="M16" i="3" l="1"/>
  <c r="E13" i="1" s="1"/>
  <c r="F13" i="1" s="1"/>
  <c r="I13" i="1" s="1"/>
  <c r="L16" i="3"/>
  <c r="E12" i="1" s="1"/>
  <c r="F12" i="1" s="1"/>
  <c r="I12" i="1" s="1"/>
  <c r="K16" i="3"/>
  <c r="E11" i="1" s="1"/>
  <c r="F11" i="1" s="1"/>
  <c r="I11" i="1" s="1"/>
  <c r="J16" i="3"/>
  <c r="E10" i="1" s="1"/>
  <c r="F10" i="1" s="1"/>
  <c r="I10" i="1" s="1"/>
  <c r="I16" i="3"/>
  <c r="E9" i="1" s="1"/>
  <c r="F9" i="1" s="1"/>
  <c r="I9" i="1" s="1"/>
  <c r="H16" i="3"/>
  <c r="E8" i="1" s="1"/>
  <c r="F8" i="1" s="1"/>
  <c r="I8" i="1" s="1"/>
  <c r="G16" i="3"/>
  <c r="E7" i="1" s="1"/>
  <c r="F7" i="1" s="1"/>
  <c r="I7" i="1" s="1"/>
  <c r="F16" i="3"/>
  <c r="E6" i="1" s="1"/>
  <c r="F6" i="1" s="1"/>
  <c r="I6" i="1" s="1"/>
  <c r="E16" i="3"/>
  <c r="E5" i="1" s="1"/>
  <c r="F5" i="1" s="1"/>
  <c r="I5" i="1" s="1"/>
  <c r="D16" i="3"/>
  <c r="E4" i="1" s="1"/>
  <c r="F4" i="1" s="1"/>
  <c r="I4" i="1" s="1"/>
  <c r="C16" i="3"/>
  <c r="E3" i="1" s="1"/>
  <c r="F3" i="1" s="1"/>
  <c r="I3" i="1" s="1"/>
  <c r="B16" i="3"/>
  <c r="E2" i="1" s="1"/>
  <c r="F2" i="1" s="1"/>
  <c r="I2" i="1" s="1"/>
  <c r="E18" i="4" l="1"/>
  <c r="D18" i="4"/>
  <c r="C18" i="4"/>
  <c r="B18" i="4"/>
</calcChain>
</file>

<file path=xl/sharedStrings.xml><?xml version="1.0" encoding="utf-8"?>
<sst xmlns="http://schemas.openxmlformats.org/spreadsheetml/2006/main" count="145" uniqueCount="57">
  <si>
    <t>1a</t>
  </si>
  <si>
    <t>CO25</t>
  </si>
  <si>
    <t>Zahl der Wissenschaftler, die in verbesserten Forschungsinfrastruktureinrichtungen arbeiten / Počet výzkumných pracovníků, kteří pracují v modernizovaných výzkumných infrastrukturách</t>
  </si>
  <si>
    <t>OI1a</t>
  </si>
  <si>
    <t>Zahl der Forschungseinrichtungen und Intermediäre aus dem F&amp;I-Bereich, die an grenzübergreifenden Vorhaben teilnehmen / Počet výzkumných institucí a zprostředkujících institucí z oblasti výzkumu a inovací, které se účastní přeshraničních projektů</t>
  </si>
  <si>
    <t>1b</t>
  </si>
  <si>
    <t>CO41</t>
  </si>
  <si>
    <t>Zahl der Unternehmen, die an grenzübergreifenden, transnationalen oder interregionalen Forschungsvorhaben teilnehmen / Počet podniků, které se účastní přeshraničních, nadnárodních nebo meziregionálních výzkumných projektů</t>
  </si>
  <si>
    <t>OI1b2</t>
  </si>
  <si>
    <t>Zahl der erbrachten Aktivitäten, um die Innovationskraft von KMU zu stärken / Počet realizovaných aktivit pro posílení inovační výkonnosti MSP</t>
  </si>
  <si>
    <t>6c</t>
  </si>
  <si>
    <t>OI6c1</t>
  </si>
  <si>
    <t>Zahl der geförderten Güter des Natur- und Kulturerbes / Počet podpořených objektů přírodního a kulturního dědictví</t>
  </si>
  <si>
    <t>OI6c2</t>
  </si>
  <si>
    <t>Anzahl von Erschließungs-, Bewusstseinsbildungs- und Marketingaktivitäten im Bereich Natur- und Kulturerbe / Počet aktivit v oblasti zpřístupňení, vytváření povědomí a propagace v oblasti přírodního a kulturního dědictví</t>
  </si>
  <si>
    <t>6d</t>
  </si>
  <si>
    <t>OI6d2</t>
  </si>
  <si>
    <t>Anzahl der konzeptionellen Maßnahmen (Studien im Bereich Steigerung und Wiederherstellung der Biodiversität und der Ökosystemdienstleistungen) / Počet koncepčních opatření (studie v oblasti zvýšení a obnovy biodiverzity a ekosystémových služeb)</t>
  </si>
  <si>
    <t>CO23</t>
  </si>
  <si>
    <t>Fläche der Habitate, die für Zwecke eines besseren Erhaltungszustands eine Unterstützung erhalten / Plocha stanovišť, která jsou podporována s cílem zlepšit jejich stav z hlediska ochrany</t>
  </si>
  <si>
    <t>10b</t>
  </si>
  <si>
    <t>OI102</t>
  </si>
  <si>
    <t>Anzahl der vorbereitenden und begleitenden Aktivitäten im Bereich Bildung und Qualifizierung / Počet přípravných a doprovodných aktivit v oblasti vzdělávání a kvalifikace</t>
  </si>
  <si>
    <t>CO46</t>
  </si>
  <si>
    <t>Zahl der Teilnehmer an gemeinsamen Aus- und Weiterbildungsprogrammen zur grenzüberschreitenden Förderung von Jugendbeschäftigung, Bildungsangeboten und Berufs- und Hochschulbildung / Počet účastníků společných programů vzdělávání a odborné přípravy…</t>
  </si>
  <si>
    <t>OI112</t>
  </si>
  <si>
    <t>Zahl der in institutionellen, langfristigen Kooperationen eingebundenen Partner / Počet partnerů zapojených do dlouhodobých institucionálních kooperací</t>
  </si>
  <si>
    <t>OI111</t>
  </si>
  <si>
    <t>Zahl der im Rahmen der Umsetzung des Dispositionsfonds involvierten Projektpartner / Počet projektových partnerů zapojených do realizace Dispozičního fondu</t>
  </si>
  <si>
    <t>Investitionspriorität / Investiční priorita</t>
  </si>
  <si>
    <t>Outputindikator / Indikátor výstupu</t>
  </si>
  <si>
    <t>Grau hinterlegte Indikatoren sind Teil des Leistungsrahmens. / Šedivě označené indikátory jsou součástí Výkonnostního rámce.</t>
  </si>
  <si>
    <t>Investitionspriorität 1a / Investiční priorita 1a</t>
  </si>
  <si>
    <t>Investitionspriorität 1b / Investiční priorita 1b</t>
  </si>
  <si>
    <t>Investitionspriorität 6c / Investiční priorita 6c</t>
  </si>
  <si>
    <t>Investitionspriorität 6d / Investiční priorita 6d</t>
  </si>
  <si>
    <t>Investitionspriorität 10b / Investiční priorita 10b</t>
  </si>
  <si>
    <t>Investitionspriorität 11b / Investiční priorita 11b</t>
  </si>
  <si>
    <t>Celkem</t>
  </si>
  <si>
    <t>Zielwert OI / 
Cílová hodnota OI</t>
  </si>
  <si>
    <t>Bezeichnung Outputindikator / 
Název indikátoru výstupu</t>
  </si>
  <si>
    <t>Prioritätsachse / Prioritní osa</t>
  </si>
  <si>
    <t>OI51</t>
  </si>
  <si>
    <t>OI52</t>
  </si>
  <si>
    <t>OI53</t>
  </si>
  <si>
    <t>OI54</t>
  </si>
  <si>
    <t>Bezeichnung Outputindikator / Název indikátoru výstupu</t>
  </si>
  <si>
    <t>Anzahl der gemeinsamen Veranstaltungen / Počet společných akcí</t>
  </si>
  <si>
    <t>Anzahl der Mitarbeiter in der Programmverwaltung / Počet pracovníků v oblasti administrace programu</t>
  </si>
  <si>
    <t>Anzahl der eingeführten Monitoringsysteme / Počet zavedených monitorovacích systémů</t>
  </si>
  <si>
    <t>Anzahl der Weiterbildungsmaßnahmen der Mitarbeiter der Programmverwaltung / Počet opatření v oblasti dalšího odborného vzdělávání pracovníků zapojených do řízení programu</t>
  </si>
  <si>
    <t>Technische Hilfe / Technická pomoc</t>
  </si>
  <si>
    <t>Eingeplant Gesamt / 
Naplánováno celkem</t>
  </si>
  <si>
    <t>Eingeplant bis 10.BA / Naplánováno do 10.MV</t>
  </si>
  <si>
    <t>Eingeplant im 10.BA / 
Naplánováno na 10.MV</t>
  </si>
  <si>
    <t>Stand Erreichung OI vor 10.BA in % / 
Stav plnění OI před 10.MV v %</t>
  </si>
  <si>
    <t>Stand Erreichung OI nach 10.BA in % /
Stav plnění OI po 10.MV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</si>
</sst>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2]\ #,##0.00;[Red]\-[$€-2]\ #,##0.00"/>
  </numFmts>
  <fonts count="12" x14ac:knownFonts="1"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9" fontId="8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wrapText="1"/>
    </xf>
    <xf numFmtId="0" fontId="2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Border="1" applyAlignment="1"/>
    <xf numFmtId="0" fontId="3" fillId="0" borderId="4" xfId="0" applyFont="1" applyFill="1" applyBorder="1" applyAlignment="1">
      <alignment vertical="top" wrapText="1"/>
    </xf>
    <xf numFmtId="0" fontId="5" fillId="0" borderId="4" xfId="1" applyFont="1" applyFill="1" applyBorder="1" applyAlignment="1" applyProtection="1">
      <alignment vertical="top"/>
    </xf>
    <xf numFmtId="0" fontId="0" fillId="0" borderId="4" xfId="0" applyFill="1" applyBorder="1" applyAlignment="1">
      <alignment vertical="top" wrapText="1"/>
    </xf>
    <xf numFmtId="0" fontId="4" fillId="0" borderId="4" xfId="0" applyFont="1" applyFill="1" applyBorder="1"/>
    <xf numFmtId="0" fontId="4" fillId="0" borderId="4" xfId="0" applyFont="1" applyFill="1" applyBorder="1" applyAlignment="1">
      <alignment vertical="top" wrapText="1"/>
    </xf>
    <xf numFmtId="0" fontId="5" fillId="0" borderId="0" xfId="1" applyFont="1" applyFill="1" applyBorder="1" applyAlignment="1" applyProtection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/>
    <xf numFmtId="0" fontId="7" fillId="0" borderId="4" xfId="0" applyFont="1" applyFill="1" applyBorder="1" applyAlignment="1">
      <alignment vertical="top" wrapText="1"/>
    </xf>
    <xf numFmtId="0" fontId="6" fillId="2" borderId="4" xfId="1" applyFont="1" applyFill="1" applyBorder="1" applyAlignment="1" applyProtection="1">
      <alignment vertical="top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top" wrapText="1"/>
    </xf>
    <xf numFmtId="0" fontId="10" fillId="0" borderId="0" xfId="0" applyFont="1" applyBorder="1" applyAlignment="1"/>
    <xf numFmtId="0" fontId="5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center" wrapText="1"/>
    </xf>
    <xf numFmtId="0" fontId="10" fillId="0" borderId="0" xfId="0" applyFont="1"/>
    <xf numFmtId="0" fontId="10" fillId="0" borderId="4" xfId="0" applyFont="1" applyFill="1" applyBorder="1" applyAlignment="1">
      <alignment vertical="top" wrapText="1"/>
    </xf>
    <xf numFmtId="0" fontId="7" fillId="0" borderId="4" xfId="0" applyFont="1" applyFill="1" applyBorder="1"/>
    <xf numFmtId="0" fontId="10" fillId="0" borderId="0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Fill="1" applyBorder="1"/>
    <xf numFmtId="0" fontId="1" fillId="0" borderId="9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9" fontId="5" fillId="0" borderId="4" xfId="2" applyFont="1" applyBorder="1" applyAlignment="1">
      <alignment vertical="center" wrapText="1"/>
    </xf>
    <xf numFmtId="9" fontId="6" fillId="0" borderId="4" xfId="2" applyFont="1" applyBorder="1" applyAlignment="1">
      <alignment vertical="center" wrapText="1"/>
    </xf>
    <xf numFmtId="0" fontId="3" fillId="0" borderId="0" xfId="0" applyFont="1"/>
    <xf numFmtId="0" fontId="6" fillId="0" borderId="10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9" fontId="5" fillId="4" borderId="4" xfId="2" applyFont="1" applyFill="1" applyBorder="1" applyAlignment="1">
      <alignment vertical="center" wrapText="1"/>
    </xf>
    <xf numFmtId="9" fontId="6" fillId="4" borderId="4" xfId="2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top" wrapText="1"/>
    </xf>
    <xf numFmtId="0" fontId="7" fillId="4" borderId="4" xfId="0" applyFont="1" applyFill="1" applyBorder="1" applyAlignment="1">
      <alignment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vertical="top" wrapText="1"/>
    </xf>
    <xf numFmtId="164" fontId="11" fillId="0" borderId="4" xfId="0" applyNumberFormat="1" applyFont="1" applyBorder="1"/>
    <xf numFmtId="0" fontId="6" fillId="0" borderId="4" xfId="1" applyFont="1" applyFill="1" applyBorder="1" applyAlignment="1" applyProtection="1">
      <alignment vertical="top"/>
    </xf>
    <xf numFmtId="0" fontId="5" fillId="0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10" fillId="0" borderId="0" xfId="0" applyFont="1"/>
    <xf numFmtId="0" fontId="5" fillId="0" borderId="4" xfId="1" applyFont="1" applyFill="1" applyBorder="1" applyAlignment="1" applyProtection="1">
      <alignment vertical="top"/>
    </xf>
    <xf numFmtId="0" fontId="10" fillId="0" borderId="0" xfId="0" applyFont="1"/>
    <xf numFmtId="0" fontId="10" fillId="0" borderId="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6" fillId="0" borderId="4" xfId="1" applyFont="1" applyFill="1" applyBorder="1" applyAlignment="1" applyProtection="1">
      <alignment vertical="top"/>
    </xf>
    <xf numFmtId="0" fontId="0" fillId="4" borderId="1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left"/>
    </xf>
  </cellXfs>
  <cellStyles count="3">
    <cellStyle name="Prozent" xfId="2" builtinId="5"/>
    <cellStyle name="Standard" xfId="0" builtinId="0"/>
    <cellStyle name="Standard_Gesamtliste" xfId="1"/>
  </cellStyles>
  <dxfs count="13"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le1" displayName="Tabelle1" ref="A1:H13" totalsRowShown="0" headerRowDxfId="12" dataDxfId="10" headerRowBorderDxfId="11" tableBorderDxfId="9" totalsRowBorderDxfId="8">
  <autoFilter ref="A1:H13"/>
  <tableColumns count="8">
    <tableColumn id="1" name="Investitionspriorität / Investiční priorita" dataDxfId="7"/>
    <tableColumn id="2" name="Outputindikator / Indikátor výstupu" dataDxfId="6"/>
    <tableColumn id="3" name="Bezeichnung Outputindikator / _x000a_Název indikátoru výstupu" dataDxfId="5"/>
    <tableColumn id="4" name="Eingeplant bis 10.BA / Naplánováno do 10.MV" dataDxfId="4"/>
    <tableColumn id="7" name="Eingeplant im 10.BA / _x000a_Naplánováno na 10.MV" dataDxfId="3">
      <calculatedColumnFormula>'Eingeplant 10.BA_Naplánov.10.MV'!$M$16</calculatedColumnFormula>
    </tableColumn>
    <tableColumn id="5" name="Eingeplant Gesamt / _x000a_Naplánováno celkem" dataDxfId="2">
      <calculatedColumnFormula>Tabelle1[[#This Row],[Eingeplant bis 10.BA / Naplánováno do 10.MV]]+Tabelle1[[#This Row],[Eingeplant im 10.BA / 
Naplánováno na 10.MV]]</calculatedColumnFormula>
    </tableColumn>
    <tableColumn id="6" name="Zielwert OI / _x000a_Cílová hodnota OI" dataDxfId="1"/>
    <tableColumn id="8" name="Stand Erreichung OI vor 10.BA in % / _x000a_Stav plnění OI před 10.MV v %" dataDxfId="0">
      <calculatedColumnFormula>Tabelle1[[#This Row],[Eingeplant bis 10.BA / Naplánováno do 10.MV]]/Tabelle1[[#This Row],[Zielwert OI / 
Cílová hodnota OI]]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zoomScale="85" zoomScaleNormal="85" workbookViewId="0">
      <selection activeCell="P6" sqref="P6"/>
    </sheetView>
  </sheetViews>
  <sheetFormatPr baseColWidth="10" defaultColWidth="11" defaultRowHeight="14.25" x14ac:dyDescent="0.2"/>
  <cols>
    <col min="1" max="1" width="18" customWidth="1"/>
    <col min="2" max="2" width="15.5" customWidth="1"/>
    <col min="3" max="3" width="54.625" customWidth="1"/>
    <col min="4" max="7" width="17.625" customWidth="1"/>
    <col min="8" max="9" width="17.625" style="37" customWidth="1"/>
  </cols>
  <sheetData>
    <row r="1" spans="1:9" ht="72.75" customHeight="1" x14ac:dyDescent="0.2">
      <c r="A1" s="16" t="s">
        <v>29</v>
      </c>
      <c r="B1" s="17" t="s">
        <v>30</v>
      </c>
      <c r="C1" s="17" t="s">
        <v>40</v>
      </c>
      <c r="D1" s="17" t="s">
        <v>53</v>
      </c>
      <c r="E1" s="17" t="s">
        <v>54</v>
      </c>
      <c r="F1" s="17" t="s">
        <v>52</v>
      </c>
      <c r="G1" s="33" t="s">
        <v>39</v>
      </c>
      <c r="H1" s="33" t="s">
        <v>55</v>
      </c>
      <c r="I1" s="34" t="s">
        <v>56</v>
      </c>
    </row>
    <row r="2" spans="1:9" s="1" customFormat="1" ht="66" customHeight="1" x14ac:dyDescent="0.2">
      <c r="A2" s="18" t="s">
        <v>0</v>
      </c>
      <c r="B2" s="19" t="s">
        <v>1</v>
      </c>
      <c r="C2" s="19" t="s">
        <v>2</v>
      </c>
      <c r="D2" s="19">
        <v>85</v>
      </c>
      <c r="E2" s="26">
        <f>'Eingeplant 10.BA_Naplánov.10.MV'!B16</f>
        <v>0</v>
      </c>
      <c r="F2" s="26">
        <f>Tabelle1[[#This Row],[Eingeplant bis 10.BA / Naplánováno do 10.MV]]+Tabelle1[[#This Row],[Eingeplant im 10.BA / 
Naplánováno na 10.MV]]</f>
        <v>85</v>
      </c>
      <c r="G2" s="55">
        <v>55</v>
      </c>
      <c r="H2" s="35">
        <f>Tabelle1[[#This Row],[Eingeplant bis 10.BA / Naplánováno do 10.MV]]/Tabelle1[[#This Row],[Zielwert OI / 
Cílová hodnota OI]]</f>
        <v>1.5454545454545454</v>
      </c>
      <c r="I2" s="36">
        <f>Tabelle1[[#This Row],[Eingeplant Gesamt / 
Naplánováno celkem]]/Tabelle1[[#This Row],[Zielwert OI / 
Cílová hodnota OI]]</f>
        <v>1.5454545454545454</v>
      </c>
    </row>
    <row r="3" spans="1:9" s="1" customFormat="1" ht="66" customHeight="1" x14ac:dyDescent="0.2">
      <c r="A3" s="39" t="s">
        <v>0</v>
      </c>
      <c r="B3" s="40" t="s">
        <v>3</v>
      </c>
      <c r="C3" s="40" t="s">
        <v>4</v>
      </c>
      <c r="D3" s="40">
        <v>32</v>
      </c>
      <c r="E3" s="41">
        <f>'Eingeplant 10.BA_Naplánov.10.MV'!C16</f>
        <v>0</v>
      </c>
      <c r="F3" s="41">
        <f>Tabelle1[[#This Row],[Eingeplant bis 10.BA / Naplánováno do 10.MV]]+Tabelle1[[#This Row],[Eingeplant im 10.BA / 
Naplánováno na 10.MV]]</f>
        <v>32</v>
      </c>
      <c r="G3" s="56">
        <v>50</v>
      </c>
      <c r="H3" s="42">
        <f>Tabelle1[[#This Row],[Eingeplant bis 10.BA / Naplánováno do 10.MV]]/Tabelle1[[#This Row],[Zielwert OI / 
Cílová hodnota OI]]</f>
        <v>0.64</v>
      </c>
      <c r="I3" s="43">
        <f>Tabelle1[[#This Row],[Eingeplant Gesamt / 
Naplánováno celkem]]/Tabelle1[[#This Row],[Zielwert OI / 
Cílová hodnota OI]]</f>
        <v>0.64</v>
      </c>
    </row>
    <row r="4" spans="1:9" s="1" customFormat="1" ht="66" customHeight="1" x14ac:dyDescent="0.2">
      <c r="A4" s="39" t="s">
        <v>5</v>
      </c>
      <c r="B4" s="40" t="s">
        <v>6</v>
      </c>
      <c r="C4" s="40" t="s">
        <v>7</v>
      </c>
      <c r="D4" s="40">
        <v>14</v>
      </c>
      <c r="E4" s="41">
        <f>'Eingeplant 10.BA_Naplánov.10.MV'!D16</f>
        <v>0</v>
      </c>
      <c r="F4" s="41">
        <f>Tabelle1[[#This Row],[Eingeplant bis 10.BA / Naplánováno do 10.MV]]+Tabelle1[[#This Row],[Eingeplant im 10.BA / 
Naplánováno na 10.MV]]</f>
        <v>14</v>
      </c>
      <c r="G4" s="56">
        <v>20</v>
      </c>
      <c r="H4" s="42">
        <f>Tabelle1[[#This Row],[Eingeplant bis 10.BA / Naplánováno do 10.MV]]/Tabelle1[[#This Row],[Zielwert OI / 
Cílová hodnota OI]]</f>
        <v>0.7</v>
      </c>
      <c r="I4" s="43">
        <f>Tabelle1[[#This Row],[Eingeplant Gesamt / 
Naplánováno celkem]]/Tabelle1[[#This Row],[Zielwert OI / 
Cílová hodnota OI]]</f>
        <v>0.7</v>
      </c>
    </row>
    <row r="5" spans="1:9" s="1" customFormat="1" ht="66" customHeight="1" x14ac:dyDescent="0.2">
      <c r="A5" s="39" t="s">
        <v>5</v>
      </c>
      <c r="B5" s="40" t="s">
        <v>8</v>
      </c>
      <c r="C5" s="40" t="s">
        <v>9</v>
      </c>
      <c r="D5" s="40">
        <v>17</v>
      </c>
      <c r="E5" s="41">
        <f>'Eingeplant 10.BA_Naplánov.10.MV'!E16</f>
        <v>0</v>
      </c>
      <c r="F5" s="41">
        <f>Tabelle1[[#This Row],[Eingeplant bis 10.BA / Naplánováno do 10.MV]]+Tabelle1[[#This Row],[Eingeplant im 10.BA / 
Naplánováno na 10.MV]]</f>
        <v>17</v>
      </c>
      <c r="G5" s="56">
        <v>11</v>
      </c>
      <c r="H5" s="42">
        <f>Tabelle1[[#This Row],[Eingeplant bis 10.BA / Naplánováno do 10.MV]]/Tabelle1[[#This Row],[Zielwert OI / 
Cílová hodnota OI]]</f>
        <v>1.5454545454545454</v>
      </c>
      <c r="I5" s="43">
        <f>Tabelle1[[#This Row],[Eingeplant Gesamt / 
Naplánováno celkem]]/Tabelle1[[#This Row],[Zielwert OI / 
Cílová hodnota OI]]</f>
        <v>1.5454545454545454</v>
      </c>
    </row>
    <row r="6" spans="1:9" s="1" customFormat="1" ht="66" customHeight="1" x14ac:dyDescent="0.2">
      <c r="A6" s="39" t="s">
        <v>10</v>
      </c>
      <c r="B6" s="40" t="s">
        <v>11</v>
      </c>
      <c r="C6" s="40" t="s">
        <v>12</v>
      </c>
      <c r="D6" s="40">
        <v>26</v>
      </c>
      <c r="E6" s="41">
        <f>'Eingeplant 10.BA_Naplánov.10.MV'!F16</f>
        <v>3</v>
      </c>
      <c r="F6" s="41">
        <f>Tabelle1[[#This Row],[Eingeplant bis 10.BA / Naplánováno do 10.MV]]+Tabelle1[[#This Row],[Eingeplant im 10.BA / 
Naplánováno na 10.MV]]</f>
        <v>29</v>
      </c>
      <c r="G6" s="56">
        <v>44</v>
      </c>
      <c r="H6" s="42">
        <f>Tabelle1[[#This Row],[Eingeplant bis 10.BA / Naplánováno do 10.MV]]/Tabelle1[[#This Row],[Zielwert OI / 
Cílová hodnota OI]]</f>
        <v>0.59090909090909094</v>
      </c>
      <c r="I6" s="43">
        <f>Tabelle1[[#This Row],[Eingeplant Gesamt / 
Naplánováno celkem]]/Tabelle1[[#This Row],[Zielwert OI / 
Cílová hodnota OI]]</f>
        <v>0.65909090909090906</v>
      </c>
    </row>
    <row r="7" spans="1:9" s="1" customFormat="1" ht="66" customHeight="1" x14ac:dyDescent="0.2">
      <c r="A7" s="39" t="s">
        <v>10</v>
      </c>
      <c r="B7" s="40" t="s">
        <v>13</v>
      </c>
      <c r="C7" s="40" t="s">
        <v>14</v>
      </c>
      <c r="D7" s="40">
        <v>113</v>
      </c>
      <c r="E7" s="41">
        <f>'Eingeplant 10.BA_Naplánov.10.MV'!G16</f>
        <v>7</v>
      </c>
      <c r="F7" s="41">
        <f>Tabelle1[[#This Row],[Eingeplant bis 10.BA / Naplánováno do 10.MV]]+Tabelle1[[#This Row],[Eingeplant im 10.BA / 
Naplánováno na 10.MV]]</f>
        <v>120</v>
      </c>
      <c r="G7" s="56">
        <v>37</v>
      </c>
      <c r="H7" s="42">
        <f>Tabelle1[[#This Row],[Eingeplant bis 10.BA / Naplánováno do 10.MV]]/Tabelle1[[#This Row],[Zielwert OI / 
Cílová hodnota OI]]</f>
        <v>3.0540540540540539</v>
      </c>
      <c r="I7" s="43">
        <f>Tabelle1[[#This Row],[Eingeplant Gesamt / 
Naplánováno celkem]]/Tabelle1[[#This Row],[Zielwert OI / 
Cílová hodnota OI]]</f>
        <v>3.2432432432432434</v>
      </c>
    </row>
    <row r="8" spans="1:9" s="1" customFormat="1" ht="66" customHeight="1" x14ac:dyDescent="0.2">
      <c r="A8" s="18" t="s">
        <v>15</v>
      </c>
      <c r="B8" s="19" t="s">
        <v>16</v>
      </c>
      <c r="C8" s="19" t="s">
        <v>17</v>
      </c>
      <c r="D8" s="19">
        <v>11</v>
      </c>
      <c r="E8" s="26">
        <f>'Eingeplant 10.BA_Naplánov.10.MV'!H16</f>
        <v>2</v>
      </c>
      <c r="F8" s="26">
        <f>Tabelle1[[#This Row],[Eingeplant bis 10.BA / Naplánováno do 10.MV]]+Tabelle1[[#This Row],[Eingeplant im 10.BA / 
Naplánováno na 10.MV]]</f>
        <v>13</v>
      </c>
      <c r="G8" s="55">
        <v>11</v>
      </c>
      <c r="H8" s="35">
        <f>Tabelle1[[#This Row],[Eingeplant bis 10.BA / Naplánováno do 10.MV]]/Tabelle1[[#This Row],[Zielwert OI / 
Cílová hodnota OI]]</f>
        <v>1</v>
      </c>
      <c r="I8" s="36">
        <f>Tabelle1[[#This Row],[Eingeplant Gesamt / 
Naplánováno celkem]]/Tabelle1[[#This Row],[Zielwert OI / 
Cílová hodnota OI]]</f>
        <v>1.1818181818181819</v>
      </c>
    </row>
    <row r="9" spans="1:9" s="1" customFormat="1" ht="66" customHeight="1" x14ac:dyDescent="0.2">
      <c r="A9" s="39" t="s">
        <v>15</v>
      </c>
      <c r="B9" s="40" t="s">
        <v>18</v>
      </c>
      <c r="C9" s="40" t="s">
        <v>19</v>
      </c>
      <c r="D9" s="40">
        <v>318.14999999999998</v>
      </c>
      <c r="E9" s="41">
        <f>'Eingeplant 10.BA_Naplánov.10.MV'!I16</f>
        <v>15</v>
      </c>
      <c r="F9" s="41">
        <f>Tabelle1[[#This Row],[Eingeplant bis 10.BA / Naplánováno do 10.MV]]+Tabelle1[[#This Row],[Eingeplant im 10.BA / 
Naplánováno na 10.MV]]</f>
        <v>333.15</v>
      </c>
      <c r="G9" s="56">
        <v>525</v>
      </c>
      <c r="H9" s="42">
        <f>Tabelle1[[#This Row],[Eingeplant bis 10.BA / Naplánováno do 10.MV]]/Tabelle1[[#This Row],[Zielwert OI / 
Cílová hodnota OI]]</f>
        <v>0.60599999999999998</v>
      </c>
      <c r="I9" s="43">
        <f>Tabelle1[[#This Row],[Eingeplant Gesamt / 
Naplánováno celkem]]/Tabelle1[[#This Row],[Zielwert OI / 
Cílová hodnota OI]]</f>
        <v>0.63457142857142856</v>
      </c>
    </row>
    <row r="10" spans="1:9" s="1" customFormat="1" ht="66" customHeight="1" x14ac:dyDescent="0.2">
      <c r="A10" s="18" t="s">
        <v>20</v>
      </c>
      <c r="B10" s="19" t="s">
        <v>21</v>
      </c>
      <c r="C10" s="19" t="s">
        <v>22</v>
      </c>
      <c r="D10" s="19">
        <v>27</v>
      </c>
      <c r="E10" s="26">
        <f>'Eingeplant 10.BA_Naplánov.10.MV'!J16</f>
        <v>9</v>
      </c>
      <c r="F10" s="26">
        <f>Tabelle1[[#This Row],[Eingeplant bis 10.BA / Naplánováno do 10.MV]]+Tabelle1[[#This Row],[Eingeplant im 10.BA / 
Naplánováno na 10.MV]]</f>
        <v>36</v>
      </c>
      <c r="G10" s="55">
        <v>10</v>
      </c>
      <c r="H10" s="35">
        <f>Tabelle1[[#This Row],[Eingeplant bis 10.BA / Naplánováno do 10.MV]]/Tabelle1[[#This Row],[Zielwert OI / 
Cílová hodnota OI]]</f>
        <v>2.7</v>
      </c>
      <c r="I10" s="36">
        <f>Tabelle1[[#This Row],[Eingeplant Gesamt / 
Naplánováno celkem]]/Tabelle1[[#This Row],[Zielwert OI / 
Cílová hodnota OI]]</f>
        <v>3.6</v>
      </c>
    </row>
    <row r="11" spans="1:9" s="1" customFormat="1" ht="66" customHeight="1" x14ac:dyDescent="0.2">
      <c r="A11" s="39" t="s">
        <v>20</v>
      </c>
      <c r="B11" s="40" t="s">
        <v>23</v>
      </c>
      <c r="C11" s="40" t="s">
        <v>24</v>
      </c>
      <c r="D11" s="40">
        <v>7701</v>
      </c>
      <c r="E11" s="41">
        <f>'Eingeplant 10.BA_Naplánov.10.MV'!K16</f>
        <v>1427</v>
      </c>
      <c r="F11" s="41">
        <f>Tabelle1[[#This Row],[Eingeplant bis 10.BA / Naplánováno do 10.MV]]+Tabelle1[[#This Row],[Eingeplant im 10.BA / 
Naplánováno na 10.MV]]</f>
        <v>9128</v>
      </c>
      <c r="G11" s="56">
        <v>1418</v>
      </c>
      <c r="H11" s="42">
        <f>Tabelle1[[#This Row],[Eingeplant bis 10.BA / Naplánováno do 10.MV]]/Tabelle1[[#This Row],[Zielwert OI / 
Cílová hodnota OI]]</f>
        <v>5.4308885754583924</v>
      </c>
      <c r="I11" s="43">
        <f>Tabelle1[[#This Row],[Eingeplant Gesamt / 
Naplánováno celkem]]/Tabelle1[[#This Row],[Zielwert OI / 
Cílová hodnota OI]]</f>
        <v>6.4372355430183354</v>
      </c>
    </row>
    <row r="12" spans="1:9" s="1" customFormat="1" ht="66" customHeight="1" x14ac:dyDescent="0.2">
      <c r="A12" s="39">
        <v>11</v>
      </c>
      <c r="B12" s="40" t="s">
        <v>25</v>
      </c>
      <c r="C12" s="40" t="s">
        <v>26</v>
      </c>
      <c r="D12" s="40">
        <v>153</v>
      </c>
      <c r="E12" s="41">
        <f>'Eingeplant 10.BA_Naplánov.10.MV'!L16</f>
        <v>4</v>
      </c>
      <c r="F12" s="41">
        <f>Tabelle1[[#This Row],[Eingeplant bis 10.BA / Naplánováno do 10.MV]]+Tabelle1[[#This Row],[Eingeplant im 10.BA / 
Naplánováno na 10.MV]]</f>
        <v>157</v>
      </c>
      <c r="G12" s="56">
        <v>112</v>
      </c>
      <c r="H12" s="42">
        <f>Tabelle1[[#This Row],[Eingeplant bis 10.BA / Naplánováno do 10.MV]]/Tabelle1[[#This Row],[Zielwert OI / 
Cílová hodnota OI]]</f>
        <v>1.3660714285714286</v>
      </c>
      <c r="I12" s="43">
        <f>Tabelle1[[#This Row],[Eingeplant Gesamt / 
Naplánováno celkem]]/Tabelle1[[#This Row],[Zielwert OI / 
Cílová hodnota OI]]</f>
        <v>1.4017857142857142</v>
      </c>
    </row>
    <row r="13" spans="1:9" s="1" customFormat="1" ht="66" customHeight="1" x14ac:dyDescent="0.2">
      <c r="A13" s="20">
        <v>11</v>
      </c>
      <c r="B13" s="19" t="s">
        <v>27</v>
      </c>
      <c r="C13" s="21" t="s">
        <v>28</v>
      </c>
      <c r="D13" s="21">
        <v>900</v>
      </c>
      <c r="E13" s="26">
        <f>'Eingeplant 10.BA_Naplánov.10.MV'!M16</f>
        <v>0</v>
      </c>
      <c r="F13" s="38">
        <f>Tabelle1[[#This Row],[Eingeplant bis 10.BA / Naplánováno do 10.MV]]+Tabelle1[[#This Row],[Eingeplant im 10.BA / 
Naplánováno na 10.MV]]</f>
        <v>900</v>
      </c>
      <c r="G13" s="57">
        <v>1200</v>
      </c>
      <c r="H13" s="35">
        <f>Tabelle1[[#This Row],[Eingeplant bis 10.BA / Naplánováno do 10.MV]]/Tabelle1[[#This Row],[Zielwert OI / 
Cílová hodnota OI]]</f>
        <v>0.75</v>
      </c>
      <c r="I13" s="36">
        <f>Tabelle1[[#This Row],[Eingeplant Gesamt / 
Naplánováno celkem]]/Tabelle1[[#This Row],[Zielwert OI / 
Cílová hodnota OI]]</f>
        <v>0.75</v>
      </c>
    </row>
    <row r="15" spans="1:9" x14ac:dyDescent="0.2">
      <c r="A15" s="64" t="s">
        <v>31</v>
      </c>
      <c r="B15" s="65"/>
      <c r="C15" s="65"/>
      <c r="D15" s="65"/>
      <c r="E15" s="65"/>
      <c r="F15" s="65"/>
      <c r="G15" s="65"/>
      <c r="H15" s="65"/>
      <c r="I15" s="66"/>
    </row>
  </sheetData>
  <mergeCells count="1">
    <mergeCell ref="A15:I1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6" fitToWidth="0" orientation="landscape" r:id="rId1"/>
  <headerFooter>
    <oddHeader xml:space="preserve">&amp;C&amp;10Programm zur grenzübergreifenden Zusammenarbeit Freistaat Bayern – Tschechische Republik Ziel ETZ 2014–2020 (INTERREG V)
Program přeshraniční spolupráce Česká republika – Svobodný stát Bavorsko Cíl EÚS 2014–2020&amp;11
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zoomScale="85" zoomScaleNormal="85" workbookViewId="0">
      <selection activeCell="A11" sqref="A11"/>
    </sheetView>
  </sheetViews>
  <sheetFormatPr baseColWidth="10" defaultColWidth="11" defaultRowHeight="14.25" x14ac:dyDescent="0.2"/>
  <cols>
    <col min="1" max="1" width="39.125" style="27" customWidth="1"/>
    <col min="2" max="13" width="14" style="31" customWidth="1"/>
    <col min="14" max="16384" width="11" style="27"/>
  </cols>
  <sheetData>
    <row r="1" spans="1:13" s="24" customFormat="1" x14ac:dyDescent="0.2">
      <c r="A1" s="22" t="s">
        <v>29</v>
      </c>
      <c r="B1" s="23" t="s">
        <v>0</v>
      </c>
      <c r="C1" s="44" t="s">
        <v>0</v>
      </c>
      <c r="D1" s="44" t="s">
        <v>5</v>
      </c>
      <c r="E1" s="44" t="s">
        <v>5</v>
      </c>
      <c r="F1" s="44" t="s">
        <v>10</v>
      </c>
      <c r="G1" s="44" t="s">
        <v>10</v>
      </c>
      <c r="H1" s="23" t="s">
        <v>15</v>
      </c>
      <c r="I1" s="44" t="s">
        <v>15</v>
      </c>
      <c r="J1" s="23" t="s">
        <v>20</v>
      </c>
      <c r="K1" s="44" t="s">
        <v>20</v>
      </c>
      <c r="L1" s="44">
        <v>11</v>
      </c>
      <c r="M1" s="23">
        <v>11</v>
      </c>
    </row>
    <row r="2" spans="1:13" s="24" customFormat="1" x14ac:dyDescent="0.2">
      <c r="A2" s="22" t="s">
        <v>30</v>
      </c>
      <c r="B2" s="25" t="s">
        <v>1</v>
      </c>
      <c r="C2" s="45" t="s">
        <v>3</v>
      </c>
      <c r="D2" s="45" t="s">
        <v>6</v>
      </c>
      <c r="E2" s="45" t="s">
        <v>8</v>
      </c>
      <c r="F2" s="45" t="s">
        <v>11</v>
      </c>
      <c r="G2" s="45" t="s">
        <v>13</v>
      </c>
      <c r="H2" s="25" t="s">
        <v>16</v>
      </c>
      <c r="I2" s="45" t="s">
        <v>18</v>
      </c>
      <c r="J2" s="25" t="s">
        <v>21</v>
      </c>
      <c r="K2" s="45" t="s">
        <v>23</v>
      </c>
      <c r="L2" s="45" t="s">
        <v>25</v>
      </c>
      <c r="M2" s="25" t="s">
        <v>27</v>
      </c>
    </row>
    <row r="3" spans="1:13" ht="255" x14ac:dyDescent="0.2">
      <c r="A3" s="26" t="s">
        <v>40</v>
      </c>
      <c r="B3" s="25" t="s">
        <v>2</v>
      </c>
      <c r="C3" s="45" t="s">
        <v>4</v>
      </c>
      <c r="D3" s="45" t="s">
        <v>7</v>
      </c>
      <c r="E3" s="45" t="s">
        <v>9</v>
      </c>
      <c r="F3" s="45" t="s">
        <v>12</v>
      </c>
      <c r="G3" s="45" t="s">
        <v>14</v>
      </c>
      <c r="H3" s="25" t="s">
        <v>17</v>
      </c>
      <c r="I3" s="45" t="s">
        <v>19</v>
      </c>
      <c r="J3" s="25" t="s">
        <v>22</v>
      </c>
      <c r="K3" s="45" t="s">
        <v>24</v>
      </c>
      <c r="L3" s="45" t="s">
        <v>26</v>
      </c>
      <c r="M3" s="25" t="s">
        <v>28</v>
      </c>
    </row>
    <row r="4" spans="1:13" x14ac:dyDescent="0.2">
      <c r="A4" s="15" t="s">
        <v>34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60" customFormat="1" x14ac:dyDescent="0.2">
      <c r="A5" s="59">
        <v>295</v>
      </c>
      <c r="B5" s="61"/>
      <c r="C5" s="61"/>
      <c r="D5" s="61"/>
      <c r="E5" s="61"/>
      <c r="F5" s="61">
        <v>1</v>
      </c>
      <c r="G5" s="61">
        <v>5</v>
      </c>
      <c r="H5" s="61"/>
      <c r="I5" s="63"/>
      <c r="J5" s="63"/>
      <c r="K5" s="63"/>
      <c r="L5" s="63"/>
      <c r="M5" s="63"/>
    </row>
    <row r="6" spans="1:13" s="60" customFormat="1" x14ac:dyDescent="0.2">
      <c r="A6" s="59">
        <v>299</v>
      </c>
      <c r="B6" s="61"/>
      <c r="C6" s="61"/>
      <c r="D6" s="61"/>
      <c r="E6" s="61"/>
      <c r="F6" s="61">
        <v>2</v>
      </c>
      <c r="G6" s="61">
        <v>2</v>
      </c>
      <c r="H6" s="61"/>
      <c r="I6" s="63"/>
      <c r="J6" s="63"/>
      <c r="K6" s="63"/>
      <c r="L6" s="63"/>
      <c r="M6" s="63"/>
    </row>
    <row r="7" spans="1:13" s="60" customFormat="1" x14ac:dyDescent="0.2">
      <c r="A7" s="15" t="s">
        <v>35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s="60" customFormat="1" x14ac:dyDescent="0.2">
      <c r="A8" s="59">
        <v>293</v>
      </c>
      <c r="B8" s="61"/>
      <c r="C8" s="61"/>
      <c r="D8" s="61"/>
      <c r="E8" s="61"/>
      <c r="F8" s="61"/>
      <c r="G8" s="61"/>
      <c r="H8" s="61">
        <v>2</v>
      </c>
      <c r="I8" s="61">
        <v>15</v>
      </c>
      <c r="J8" s="61"/>
      <c r="K8" s="61"/>
      <c r="L8" s="61"/>
      <c r="M8" s="61"/>
    </row>
    <row r="9" spans="1:13" x14ac:dyDescent="0.2">
      <c r="A9" s="15" t="s">
        <v>36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s="60" customFormat="1" x14ac:dyDescent="0.2">
      <c r="A10" s="59">
        <v>289</v>
      </c>
      <c r="B10" s="63"/>
      <c r="C10" s="63"/>
      <c r="D10" s="63"/>
      <c r="E10" s="63"/>
      <c r="F10" s="63"/>
      <c r="G10" s="63"/>
      <c r="H10" s="63"/>
      <c r="I10" s="63"/>
      <c r="J10" s="59">
        <v>3</v>
      </c>
      <c r="K10" s="59">
        <v>90</v>
      </c>
      <c r="L10" s="63"/>
      <c r="M10" s="63"/>
    </row>
    <row r="11" spans="1:13" s="60" customFormat="1" x14ac:dyDescent="0.2">
      <c r="A11" s="59">
        <v>296</v>
      </c>
      <c r="B11" s="63"/>
      <c r="C11" s="63"/>
      <c r="D11" s="63"/>
      <c r="E11" s="63"/>
      <c r="F11" s="63"/>
      <c r="G11" s="63"/>
      <c r="H11" s="63"/>
      <c r="I11" s="63"/>
      <c r="J11" s="59">
        <v>3</v>
      </c>
      <c r="K11" s="59">
        <v>417</v>
      </c>
      <c r="L11" s="63"/>
      <c r="M11" s="63"/>
    </row>
    <row r="12" spans="1:13" s="60" customFormat="1" x14ac:dyDescent="0.2">
      <c r="A12" s="59">
        <v>298</v>
      </c>
      <c r="B12" s="63"/>
      <c r="C12" s="63"/>
      <c r="D12" s="63"/>
      <c r="E12" s="63"/>
      <c r="F12" s="63"/>
      <c r="G12" s="63"/>
      <c r="H12" s="63"/>
      <c r="I12" s="63"/>
      <c r="J12" s="59"/>
      <c r="K12" s="59">
        <v>600</v>
      </c>
      <c r="L12" s="63"/>
      <c r="M12" s="63"/>
    </row>
    <row r="13" spans="1:13" s="60" customFormat="1" x14ac:dyDescent="0.2">
      <c r="A13" s="59">
        <v>300</v>
      </c>
      <c r="B13" s="63"/>
      <c r="C13" s="63"/>
      <c r="D13" s="63"/>
      <c r="E13" s="63"/>
      <c r="F13" s="63"/>
      <c r="G13" s="63"/>
      <c r="H13" s="63"/>
      <c r="I13" s="63"/>
      <c r="J13" s="59">
        <v>3</v>
      </c>
      <c r="K13" s="59">
        <v>320</v>
      </c>
      <c r="L13" s="63"/>
      <c r="M13" s="63"/>
    </row>
    <row r="14" spans="1:13" x14ac:dyDescent="0.2">
      <c r="A14" s="15" t="s">
        <v>37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s="58" customFormat="1" x14ac:dyDescent="0.2">
      <c r="A15" s="59">
        <v>297</v>
      </c>
      <c r="B15" s="61"/>
      <c r="C15" s="61"/>
      <c r="D15" s="61"/>
      <c r="E15" s="61"/>
      <c r="F15" s="61"/>
      <c r="G15" s="61"/>
      <c r="H15" s="61"/>
      <c r="I15" s="61"/>
      <c r="J15" s="62"/>
      <c r="K15" s="62"/>
      <c r="L15" s="61">
        <v>4</v>
      </c>
      <c r="M15" s="61"/>
    </row>
    <row r="16" spans="1:13" ht="15" x14ac:dyDescent="0.25">
      <c r="A16" s="29" t="s">
        <v>38</v>
      </c>
      <c r="B16" s="14">
        <f>SUM(B4:B15)</f>
        <v>0</v>
      </c>
      <c r="C16" s="46">
        <f>SUM(C4:C15)</f>
        <v>0</v>
      </c>
      <c r="D16" s="46">
        <f>SUM(D4:D15)</f>
        <v>0</v>
      </c>
      <c r="E16" s="46">
        <f>SUM(E4:E15)</f>
        <v>0</v>
      </c>
      <c r="F16" s="46">
        <f>SUM(F4:F15)</f>
        <v>3</v>
      </c>
      <c r="G16" s="46">
        <f>SUM(G4:G15)</f>
        <v>7</v>
      </c>
      <c r="H16" s="14">
        <f>SUM(H4:H15)</f>
        <v>2</v>
      </c>
      <c r="I16" s="46">
        <f>SUM(I4:I15)</f>
        <v>15</v>
      </c>
      <c r="J16" s="14">
        <f>SUM(J4:J15)</f>
        <v>9</v>
      </c>
      <c r="K16" s="46">
        <f>SUM(K4:K15)</f>
        <v>1427</v>
      </c>
      <c r="L16" s="46">
        <f>SUM(L4:L15)</f>
        <v>4</v>
      </c>
      <c r="M16" s="14">
        <f>SUM(M4:M15)</f>
        <v>0</v>
      </c>
    </row>
    <row r="17" spans="1:13" x14ac:dyDescent="0.2">
      <c r="A17" s="10"/>
      <c r="B17" s="30"/>
      <c r="C17" s="30"/>
      <c r="D17" s="30"/>
    </row>
    <row r="18" spans="1:13" x14ac:dyDescent="0.2">
      <c r="A18" s="67" t="s">
        <v>31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9"/>
    </row>
    <row r="19" spans="1:13" x14ac:dyDescent="0.2">
      <c r="A19" s="10"/>
      <c r="B19" s="30"/>
      <c r="C19" s="30"/>
      <c r="D19" s="30"/>
    </row>
    <row r="20" spans="1:13" x14ac:dyDescent="0.2">
      <c r="A20" s="32"/>
      <c r="B20" s="30"/>
      <c r="C20" s="30"/>
      <c r="D20" s="30"/>
    </row>
    <row r="21" spans="1:13" x14ac:dyDescent="0.2">
      <c r="A21" s="10"/>
      <c r="B21" s="30"/>
      <c r="C21" s="30"/>
      <c r="D21" s="30"/>
    </row>
    <row r="22" spans="1:13" x14ac:dyDescent="0.2">
      <c r="A22" s="32"/>
      <c r="B22" s="30"/>
      <c r="C22" s="30"/>
      <c r="D22" s="30"/>
    </row>
    <row r="23" spans="1:13" x14ac:dyDescent="0.2">
      <c r="A23" s="10"/>
      <c r="B23" s="30"/>
      <c r="C23" s="30"/>
      <c r="D23" s="30"/>
    </row>
    <row r="24" spans="1:13" x14ac:dyDescent="0.2">
      <c r="A24" s="32"/>
      <c r="B24" s="30"/>
      <c r="C24" s="30"/>
      <c r="D24" s="30"/>
    </row>
    <row r="25" spans="1:13" x14ac:dyDescent="0.2">
      <c r="A25" s="10"/>
      <c r="B25" s="30"/>
      <c r="C25" s="30"/>
      <c r="D25" s="30"/>
    </row>
    <row r="26" spans="1:13" x14ac:dyDescent="0.2">
      <c r="A26" s="10"/>
      <c r="B26" s="30"/>
      <c r="C26" s="30"/>
      <c r="D26" s="30"/>
    </row>
    <row r="27" spans="1:13" x14ac:dyDescent="0.2">
      <c r="A27" s="32"/>
      <c r="B27" s="30"/>
      <c r="C27" s="30"/>
      <c r="D27" s="30"/>
      <c r="E27" s="27"/>
      <c r="F27" s="27"/>
      <c r="G27" s="27"/>
      <c r="H27" s="27"/>
      <c r="I27" s="27"/>
      <c r="J27" s="27"/>
      <c r="K27" s="27"/>
      <c r="L27" s="27"/>
      <c r="M27" s="27"/>
    </row>
    <row r="28" spans="1:13" x14ac:dyDescent="0.2">
      <c r="A28" s="10"/>
      <c r="B28" s="30"/>
      <c r="C28" s="30"/>
      <c r="D28" s="30"/>
      <c r="E28" s="27"/>
      <c r="F28" s="27"/>
      <c r="G28" s="27"/>
      <c r="H28" s="27"/>
      <c r="I28" s="27"/>
      <c r="J28" s="27"/>
      <c r="K28" s="27"/>
      <c r="L28" s="27"/>
      <c r="M28" s="27"/>
    </row>
    <row r="29" spans="1:13" x14ac:dyDescent="0.2">
      <c r="A29" s="32"/>
      <c r="B29" s="30"/>
      <c r="C29" s="30"/>
      <c r="D29" s="30"/>
      <c r="E29" s="27"/>
      <c r="F29" s="27"/>
      <c r="G29" s="27"/>
      <c r="H29" s="27"/>
      <c r="I29" s="27"/>
      <c r="J29" s="27"/>
      <c r="K29" s="27"/>
      <c r="L29" s="27"/>
      <c r="M29" s="27"/>
    </row>
    <row r="30" spans="1:13" x14ac:dyDescent="0.2">
      <c r="A30" s="10"/>
      <c r="B30" s="30"/>
      <c r="C30" s="30"/>
      <c r="D30" s="30"/>
      <c r="E30" s="27"/>
      <c r="F30" s="27"/>
      <c r="G30" s="27"/>
      <c r="H30" s="27"/>
      <c r="I30" s="27"/>
      <c r="J30" s="27"/>
      <c r="K30" s="27"/>
      <c r="L30" s="27"/>
      <c r="M30" s="27"/>
    </row>
    <row r="31" spans="1:13" x14ac:dyDescent="0.2">
      <c r="A31" s="32"/>
      <c r="B31" s="30"/>
      <c r="C31" s="30"/>
      <c r="D31" s="30"/>
      <c r="E31" s="27"/>
      <c r="F31" s="27"/>
      <c r="G31" s="27"/>
      <c r="H31" s="27"/>
      <c r="I31" s="27"/>
      <c r="J31" s="27"/>
      <c r="K31" s="27"/>
      <c r="L31" s="27"/>
      <c r="M31" s="27"/>
    </row>
  </sheetData>
  <sortState ref="A13:M17">
    <sortCondition ref="A13"/>
  </sortState>
  <mergeCells count="1">
    <mergeCell ref="A18:M1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8" orientation="landscape" r:id="rId1"/>
  <headerFooter>
    <oddHeader>&amp;C&amp;10Eingeplante Projekte
Naplánované projekty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4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27" sqref="B127"/>
    </sheetView>
  </sheetViews>
  <sheetFormatPr baseColWidth="10" defaultColWidth="11" defaultRowHeight="14.25" x14ac:dyDescent="0.2"/>
  <cols>
    <col min="1" max="1" width="39.25" customWidth="1"/>
    <col min="2" max="13" width="14" style="12" customWidth="1"/>
  </cols>
  <sheetData>
    <row r="1" spans="1:13" s="4" customFormat="1" x14ac:dyDescent="0.2">
      <c r="A1" s="2" t="s">
        <v>29</v>
      </c>
      <c r="B1" s="3" t="s">
        <v>0</v>
      </c>
      <c r="C1" s="47" t="s">
        <v>0</v>
      </c>
      <c r="D1" s="47" t="s">
        <v>5</v>
      </c>
      <c r="E1" s="47" t="s">
        <v>5</v>
      </c>
      <c r="F1" s="47" t="s">
        <v>10</v>
      </c>
      <c r="G1" s="47" t="s">
        <v>10</v>
      </c>
      <c r="H1" s="3" t="s">
        <v>15</v>
      </c>
      <c r="I1" s="47" t="s">
        <v>15</v>
      </c>
      <c r="J1" s="3" t="s">
        <v>20</v>
      </c>
      <c r="K1" s="47" t="s">
        <v>20</v>
      </c>
      <c r="L1" s="47">
        <v>11</v>
      </c>
      <c r="M1" s="3">
        <v>11</v>
      </c>
    </row>
    <row r="2" spans="1:13" s="4" customFormat="1" x14ac:dyDescent="0.2">
      <c r="A2" s="2" t="s">
        <v>30</v>
      </c>
      <c r="B2" s="5" t="s">
        <v>1</v>
      </c>
      <c r="C2" s="48" t="s">
        <v>3</v>
      </c>
      <c r="D2" s="48" t="s">
        <v>6</v>
      </c>
      <c r="E2" s="48" t="s">
        <v>8</v>
      </c>
      <c r="F2" s="48" t="s">
        <v>11</v>
      </c>
      <c r="G2" s="48" t="s">
        <v>13</v>
      </c>
      <c r="H2" s="5" t="s">
        <v>16</v>
      </c>
      <c r="I2" s="48" t="s">
        <v>18</v>
      </c>
      <c r="J2" s="5" t="s">
        <v>21</v>
      </c>
      <c r="K2" s="48" t="s">
        <v>23</v>
      </c>
      <c r="L2" s="48" t="s">
        <v>25</v>
      </c>
      <c r="M2" s="5" t="s">
        <v>27</v>
      </c>
    </row>
    <row r="3" spans="1:13" ht="255" x14ac:dyDescent="0.2">
      <c r="A3" s="50" t="s">
        <v>40</v>
      </c>
      <c r="B3" s="5" t="s">
        <v>2</v>
      </c>
      <c r="C3" s="48" t="s">
        <v>4</v>
      </c>
      <c r="D3" s="48" t="s">
        <v>7</v>
      </c>
      <c r="E3" s="48" t="s">
        <v>9</v>
      </c>
      <c r="F3" s="48" t="s">
        <v>12</v>
      </c>
      <c r="G3" s="48" t="s">
        <v>14</v>
      </c>
      <c r="H3" s="5" t="s">
        <v>17</v>
      </c>
      <c r="I3" s="48" t="s">
        <v>19</v>
      </c>
      <c r="J3" s="5" t="s">
        <v>22</v>
      </c>
      <c r="K3" s="48" t="s">
        <v>24</v>
      </c>
      <c r="L3" s="48" t="s">
        <v>26</v>
      </c>
      <c r="M3" s="5" t="s">
        <v>28</v>
      </c>
    </row>
    <row r="4" spans="1:13" x14ac:dyDescent="0.2">
      <c r="A4" s="15" t="s">
        <v>32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x14ac:dyDescent="0.2">
      <c r="A5" s="6">
        <v>18</v>
      </c>
      <c r="B5" s="7">
        <v>15</v>
      </c>
      <c r="C5" s="7">
        <v>2</v>
      </c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">
      <c r="A6" s="6">
        <v>36</v>
      </c>
      <c r="B6" s="7"/>
      <c r="C6" s="7">
        <v>3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">
      <c r="A7" s="6">
        <v>38</v>
      </c>
      <c r="B7" s="7"/>
      <c r="C7" s="7">
        <v>4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x14ac:dyDescent="0.2">
      <c r="A8" s="6">
        <v>40</v>
      </c>
      <c r="B8" s="7"/>
      <c r="C8" s="7">
        <v>2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2">
      <c r="A9" s="6">
        <v>41</v>
      </c>
      <c r="B9" s="7"/>
      <c r="C9" s="7">
        <v>4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x14ac:dyDescent="0.2">
      <c r="A10" s="6">
        <v>103</v>
      </c>
      <c r="B10" s="7"/>
      <c r="C10" s="7">
        <v>2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x14ac:dyDescent="0.2">
      <c r="A11" s="6">
        <v>118</v>
      </c>
      <c r="B11" s="7">
        <v>70</v>
      </c>
      <c r="C11" s="7">
        <v>3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x14ac:dyDescent="0.2">
      <c r="A12" s="6">
        <v>123</v>
      </c>
      <c r="B12" s="7"/>
      <c r="C12" s="7">
        <v>2</v>
      </c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x14ac:dyDescent="0.2">
      <c r="A13" s="6">
        <v>144</v>
      </c>
      <c r="B13" s="7"/>
      <c r="C13" s="7">
        <v>2</v>
      </c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x14ac:dyDescent="0.2">
      <c r="A14" s="6">
        <v>182</v>
      </c>
      <c r="B14" s="28"/>
      <c r="C14" s="28">
        <v>3</v>
      </c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x14ac:dyDescent="0.2">
      <c r="A15" s="6">
        <v>185</v>
      </c>
      <c r="B15" s="28"/>
      <c r="C15" s="28">
        <v>3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">
      <c r="A16" s="6">
        <v>201</v>
      </c>
      <c r="B16" s="28"/>
      <c r="C16" s="28">
        <v>2</v>
      </c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x14ac:dyDescent="0.2">
      <c r="A17" s="15" t="s">
        <v>33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">
      <c r="A18" s="6">
        <v>24</v>
      </c>
      <c r="B18" s="7"/>
      <c r="C18" s="7"/>
      <c r="D18" s="7"/>
      <c r="E18" s="7">
        <v>1</v>
      </c>
      <c r="F18" s="7"/>
      <c r="G18" s="7"/>
      <c r="H18" s="7"/>
      <c r="I18" s="7"/>
      <c r="J18" s="7"/>
      <c r="K18" s="7"/>
      <c r="L18" s="7"/>
      <c r="M18" s="7"/>
    </row>
    <row r="19" spans="1:13" x14ac:dyDescent="0.2">
      <c r="A19" s="6">
        <v>28</v>
      </c>
      <c r="B19" s="7"/>
      <c r="C19" s="7"/>
      <c r="D19" s="7">
        <v>4</v>
      </c>
      <c r="E19" s="7">
        <v>3</v>
      </c>
      <c r="F19" s="7"/>
      <c r="G19" s="7"/>
      <c r="H19" s="7"/>
      <c r="I19" s="7"/>
      <c r="J19" s="7"/>
      <c r="K19" s="7"/>
      <c r="L19" s="7"/>
      <c r="M19" s="7"/>
    </row>
    <row r="20" spans="1:13" x14ac:dyDescent="0.2">
      <c r="A20" s="6">
        <v>48</v>
      </c>
      <c r="B20" s="7"/>
      <c r="C20" s="7"/>
      <c r="D20" s="7"/>
      <c r="E20" s="7">
        <v>4</v>
      </c>
      <c r="F20" s="7"/>
      <c r="G20" s="7"/>
      <c r="H20" s="7"/>
      <c r="I20" s="7"/>
      <c r="J20" s="7"/>
      <c r="K20" s="7"/>
      <c r="L20" s="7"/>
      <c r="M20" s="7"/>
    </row>
    <row r="21" spans="1:13" x14ac:dyDescent="0.2">
      <c r="A21" s="6">
        <v>53</v>
      </c>
      <c r="B21" s="7"/>
      <c r="C21" s="7"/>
      <c r="D21" s="7">
        <v>6</v>
      </c>
      <c r="E21" s="7">
        <v>3</v>
      </c>
      <c r="F21" s="7"/>
      <c r="G21" s="7"/>
      <c r="H21" s="7"/>
      <c r="I21" s="7"/>
      <c r="J21" s="7"/>
      <c r="K21" s="7"/>
      <c r="L21" s="7"/>
      <c r="M21" s="7"/>
    </row>
    <row r="22" spans="1:13" x14ac:dyDescent="0.2">
      <c r="A22" s="6">
        <v>85</v>
      </c>
      <c r="B22" s="7"/>
      <c r="C22" s="7"/>
      <c r="D22" s="7">
        <v>1</v>
      </c>
      <c r="E22" s="7"/>
      <c r="F22" s="7"/>
      <c r="G22" s="7"/>
      <c r="H22" s="7"/>
      <c r="I22" s="7"/>
      <c r="J22" s="7"/>
      <c r="K22" s="7"/>
      <c r="L22" s="7"/>
      <c r="M22" s="7"/>
    </row>
    <row r="23" spans="1:13" s="27" customFormat="1" x14ac:dyDescent="0.2">
      <c r="A23" s="6">
        <v>90</v>
      </c>
      <c r="B23" s="28"/>
      <c r="C23" s="28"/>
      <c r="D23" s="28">
        <v>1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x14ac:dyDescent="0.2">
      <c r="A24" s="6">
        <v>91</v>
      </c>
      <c r="B24" s="7"/>
      <c r="C24" s="7"/>
      <c r="D24" s="7"/>
      <c r="E24" s="7">
        <v>2</v>
      </c>
      <c r="F24" s="7"/>
      <c r="G24" s="7"/>
      <c r="H24" s="7"/>
      <c r="I24" s="7"/>
      <c r="J24" s="7"/>
      <c r="K24" s="7"/>
      <c r="L24" s="7"/>
      <c r="M24" s="7"/>
    </row>
    <row r="25" spans="1:13" x14ac:dyDescent="0.2">
      <c r="A25" s="6">
        <v>110</v>
      </c>
      <c r="B25" s="7"/>
      <c r="C25" s="7"/>
      <c r="D25" s="7"/>
      <c r="E25" s="7">
        <v>1</v>
      </c>
      <c r="F25" s="7"/>
      <c r="G25" s="7"/>
      <c r="H25" s="7"/>
      <c r="I25" s="7"/>
      <c r="J25" s="7"/>
      <c r="K25" s="7"/>
      <c r="L25" s="7"/>
      <c r="M25" s="7"/>
    </row>
    <row r="26" spans="1:13" s="27" customFormat="1" x14ac:dyDescent="0.2">
      <c r="A26" s="6">
        <v>217</v>
      </c>
      <c r="B26" s="28"/>
      <c r="C26" s="28"/>
      <c r="D26" s="28">
        <v>2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x14ac:dyDescent="0.2">
      <c r="A27" s="15" t="s">
        <v>34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27" customFormat="1" x14ac:dyDescent="0.2">
      <c r="A28" s="6">
        <v>25</v>
      </c>
      <c r="B28" s="28"/>
      <c r="C28" s="28"/>
      <c r="D28" s="28"/>
      <c r="E28" s="28"/>
      <c r="F28" s="28"/>
      <c r="G28" s="28">
        <v>1</v>
      </c>
      <c r="H28" s="28"/>
      <c r="I28" s="28"/>
      <c r="J28" s="28"/>
      <c r="K28" s="28"/>
      <c r="L28" s="28"/>
      <c r="M28" s="28"/>
    </row>
    <row r="29" spans="1:13" x14ac:dyDescent="0.2">
      <c r="A29" s="6">
        <v>32</v>
      </c>
      <c r="B29" s="7"/>
      <c r="C29" s="7"/>
      <c r="D29" s="7"/>
      <c r="E29" s="7"/>
      <c r="F29" s="7">
        <v>1</v>
      </c>
      <c r="G29" s="7">
        <v>4</v>
      </c>
      <c r="H29" s="7"/>
      <c r="I29" s="7"/>
      <c r="J29" s="7"/>
      <c r="K29" s="7"/>
      <c r="L29" s="7"/>
      <c r="M29" s="7"/>
    </row>
    <row r="30" spans="1:13" x14ac:dyDescent="0.2">
      <c r="A30" s="6">
        <v>35</v>
      </c>
      <c r="B30" s="7"/>
      <c r="C30" s="7"/>
      <c r="D30" s="7"/>
      <c r="E30" s="7"/>
      <c r="F30" s="7"/>
      <c r="G30" s="7">
        <v>5</v>
      </c>
      <c r="H30" s="7"/>
      <c r="I30" s="7"/>
      <c r="J30" s="7"/>
      <c r="K30" s="7"/>
      <c r="L30" s="7"/>
      <c r="M30" s="7"/>
    </row>
    <row r="31" spans="1:13" x14ac:dyDescent="0.2">
      <c r="A31" s="6">
        <v>37</v>
      </c>
      <c r="B31" s="7"/>
      <c r="C31" s="7"/>
      <c r="D31" s="7"/>
      <c r="E31" s="7"/>
      <c r="F31" s="7">
        <v>0</v>
      </c>
      <c r="G31" s="7">
        <v>0</v>
      </c>
      <c r="H31" s="7"/>
      <c r="I31" s="7"/>
      <c r="J31" s="7"/>
      <c r="K31" s="7"/>
      <c r="L31" s="7"/>
      <c r="M31" s="7"/>
    </row>
    <row r="32" spans="1:13" x14ac:dyDescent="0.2">
      <c r="A32" s="6">
        <v>51</v>
      </c>
      <c r="B32" s="7"/>
      <c r="C32" s="7"/>
      <c r="D32" s="7"/>
      <c r="E32" s="7"/>
      <c r="F32" s="7"/>
      <c r="G32" s="7">
        <v>1</v>
      </c>
      <c r="H32" s="7"/>
      <c r="I32" s="7"/>
      <c r="J32" s="7"/>
      <c r="K32" s="7"/>
      <c r="L32" s="7"/>
      <c r="M32" s="7"/>
    </row>
    <row r="33" spans="1:13" s="27" customFormat="1" x14ac:dyDescent="0.2">
      <c r="A33" s="6">
        <v>60</v>
      </c>
      <c r="B33" s="7"/>
      <c r="C33" s="7"/>
      <c r="D33" s="7"/>
      <c r="E33" s="7"/>
      <c r="F33" s="7"/>
      <c r="G33" s="7">
        <v>8</v>
      </c>
      <c r="H33" s="7"/>
      <c r="I33" s="7"/>
      <c r="J33" s="7"/>
      <c r="K33" s="7"/>
      <c r="L33" s="7"/>
      <c r="M33" s="7"/>
    </row>
    <row r="34" spans="1:13" x14ac:dyDescent="0.2">
      <c r="A34" s="6">
        <v>62</v>
      </c>
      <c r="B34" s="7"/>
      <c r="C34" s="7"/>
      <c r="D34" s="7"/>
      <c r="E34" s="7"/>
      <c r="F34" s="7"/>
      <c r="G34" s="7">
        <v>6</v>
      </c>
      <c r="H34" s="7"/>
      <c r="I34" s="7"/>
      <c r="J34" s="7"/>
      <c r="K34" s="7"/>
      <c r="L34" s="7"/>
      <c r="M34" s="7"/>
    </row>
    <row r="35" spans="1:13" x14ac:dyDescent="0.2">
      <c r="A35" s="6">
        <v>63</v>
      </c>
      <c r="B35" s="7"/>
      <c r="C35" s="7"/>
      <c r="D35" s="7"/>
      <c r="E35" s="7"/>
      <c r="F35" s="7"/>
      <c r="G35" s="7">
        <v>4</v>
      </c>
      <c r="H35" s="7"/>
      <c r="I35" s="7"/>
      <c r="J35" s="7"/>
      <c r="K35" s="7"/>
      <c r="L35" s="7"/>
      <c r="M35" s="7"/>
    </row>
    <row r="36" spans="1:13" x14ac:dyDescent="0.2">
      <c r="A36" s="6">
        <v>72</v>
      </c>
      <c r="B36" s="28"/>
      <c r="C36" s="28"/>
      <c r="D36" s="28"/>
      <c r="E36" s="28"/>
      <c r="F36" s="28"/>
      <c r="G36" s="28">
        <v>2</v>
      </c>
      <c r="H36" s="28"/>
      <c r="I36" s="28"/>
      <c r="J36" s="28"/>
      <c r="K36" s="28"/>
      <c r="L36" s="28"/>
      <c r="M36" s="28"/>
    </row>
    <row r="37" spans="1:13" x14ac:dyDescent="0.2">
      <c r="A37" s="6">
        <v>78</v>
      </c>
      <c r="B37" s="7"/>
      <c r="C37" s="7"/>
      <c r="D37" s="7"/>
      <c r="E37" s="7"/>
      <c r="F37" s="7"/>
      <c r="G37" s="7">
        <v>4</v>
      </c>
      <c r="H37" s="7"/>
      <c r="I37" s="7"/>
      <c r="J37" s="7"/>
      <c r="K37" s="7"/>
      <c r="L37" s="7"/>
      <c r="M37" s="7"/>
    </row>
    <row r="38" spans="1:13" x14ac:dyDescent="0.2">
      <c r="A38" s="6">
        <v>88</v>
      </c>
      <c r="B38" s="7"/>
      <c r="C38" s="7"/>
      <c r="D38" s="7"/>
      <c r="E38" s="7"/>
      <c r="F38" s="7"/>
      <c r="G38" s="7">
        <v>4</v>
      </c>
      <c r="H38" s="7"/>
      <c r="I38" s="7"/>
      <c r="J38" s="7"/>
      <c r="K38" s="7"/>
      <c r="L38" s="7"/>
      <c r="M38" s="7"/>
    </row>
    <row r="39" spans="1:13" x14ac:dyDescent="0.2">
      <c r="A39" s="6">
        <v>92</v>
      </c>
      <c r="B39" s="7"/>
      <c r="C39" s="7"/>
      <c r="D39" s="7"/>
      <c r="E39" s="7"/>
      <c r="F39" s="7">
        <v>1</v>
      </c>
      <c r="G39" s="7">
        <v>1</v>
      </c>
      <c r="H39" s="7"/>
      <c r="I39" s="7"/>
      <c r="J39" s="7"/>
      <c r="K39" s="7"/>
      <c r="L39" s="7"/>
      <c r="M39" s="7"/>
    </row>
    <row r="40" spans="1:13" s="27" customFormat="1" x14ac:dyDescent="0.2">
      <c r="A40" s="6">
        <v>106</v>
      </c>
      <c r="B40" s="7"/>
      <c r="C40" s="7"/>
      <c r="D40" s="7"/>
      <c r="E40" s="7"/>
      <c r="F40" s="7"/>
      <c r="G40" s="7">
        <v>3</v>
      </c>
      <c r="H40" s="7"/>
      <c r="I40" s="7"/>
      <c r="J40" s="7"/>
      <c r="K40" s="7"/>
      <c r="L40" s="7"/>
      <c r="M40" s="7"/>
    </row>
    <row r="41" spans="1:13" s="27" customFormat="1" x14ac:dyDescent="0.2">
      <c r="A41" s="6">
        <v>127</v>
      </c>
      <c r="B41" s="28"/>
      <c r="C41" s="28"/>
      <c r="D41" s="28"/>
      <c r="E41" s="28"/>
      <c r="F41" s="28"/>
      <c r="G41" s="28">
        <v>2</v>
      </c>
      <c r="H41" s="28"/>
      <c r="I41" s="28"/>
      <c r="J41" s="28"/>
      <c r="K41" s="28"/>
      <c r="L41" s="28"/>
      <c r="M41" s="28"/>
    </row>
    <row r="42" spans="1:13" s="27" customFormat="1" x14ac:dyDescent="0.2">
      <c r="A42" s="6">
        <v>133</v>
      </c>
      <c r="B42" s="28"/>
      <c r="C42" s="28"/>
      <c r="D42" s="28"/>
      <c r="E42" s="28"/>
      <c r="F42" s="28">
        <v>1</v>
      </c>
      <c r="G42" s="28">
        <v>4</v>
      </c>
      <c r="H42" s="28"/>
      <c r="I42" s="28"/>
      <c r="J42" s="28"/>
      <c r="K42" s="28"/>
      <c r="L42" s="28"/>
      <c r="M42" s="28"/>
    </row>
    <row r="43" spans="1:13" s="27" customFormat="1" x14ac:dyDescent="0.2">
      <c r="A43" s="6">
        <v>142</v>
      </c>
      <c r="B43" s="7"/>
      <c r="C43" s="7"/>
      <c r="D43" s="7"/>
      <c r="E43" s="7"/>
      <c r="F43" s="7"/>
      <c r="G43" s="7">
        <v>3</v>
      </c>
      <c r="H43" s="7"/>
      <c r="I43" s="7"/>
      <c r="J43" s="7"/>
      <c r="K43" s="7"/>
      <c r="L43" s="7"/>
      <c r="M43" s="7"/>
    </row>
    <row r="44" spans="1:13" s="27" customFormat="1" x14ac:dyDescent="0.2">
      <c r="A44" s="6">
        <v>153</v>
      </c>
      <c r="B44" s="28"/>
      <c r="C44" s="28"/>
      <c r="D44" s="28"/>
      <c r="E44" s="28"/>
      <c r="F44" s="28"/>
      <c r="G44" s="28">
        <v>10</v>
      </c>
      <c r="H44" s="28"/>
      <c r="I44" s="28"/>
      <c r="J44" s="28"/>
      <c r="K44" s="28"/>
      <c r="L44" s="28"/>
      <c r="M44" s="28"/>
    </row>
    <row r="45" spans="1:13" s="27" customFormat="1" x14ac:dyDescent="0.2">
      <c r="A45" s="6">
        <v>160</v>
      </c>
      <c r="B45" s="28"/>
      <c r="C45" s="28"/>
      <c r="D45" s="28"/>
      <c r="E45" s="28"/>
      <c r="F45" s="28"/>
      <c r="G45" s="28">
        <v>1</v>
      </c>
      <c r="H45" s="28"/>
      <c r="I45" s="28"/>
      <c r="J45" s="28"/>
      <c r="K45" s="28"/>
      <c r="L45" s="28"/>
      <c r="M45" s="28"/>
    </row>
    <row r="46" spans="1:13" s="27" customFormat="1" x14ac:dyDescent="0.2">
      <c r="A46" s="6">
        <v>168</v>
      </c>
      <c r="B46" s="28"/>
      <c r="C46" s="28"/>
      <c r="D46" s="28"/>
      <c r="E46" s="28"/>
      <c r="F46" s="28">
        <v>1</v>
      </c>
      <c r="G46" s="28">
        <v>2</v>
      </c>
      <c r="H46" s="28"/>
      <c r="I46" s="28"/>
      <c r="J46" s="28"/>
      <c r="K46" s="28"/>
      <c r="L46" s="28"/>
      <c r="M46" s="28"/>
    </row>
    <row r="47" spans="1:13" s="27" customFormat="1" x14ac:dyDescent="0.2">
      <c r="A47" s="6">
        <v>170</v>
      </c>
      <c r="B47" s="28"/>
      <c r="C47" s="28"/>
      <c r="D47" s="28"/>
      <c r="E47" s="28"/>
      <c r="F47" s="28">
        <v>1</v>
      </c>
      <c r="G47" s="28">
        <v>4</v>
      </c>
      <c r="H47" s="28"/>
      <c r="I47" s="28"/>
      <c r="J47" s="28"/>
      <c r="K47" s="28"/>
      <c r="L47" s="28"/>
      <c r="M47" s="28"/>
    </row>
    <row r="48" spans="1:13" x14ac:dyDescent="0.2">
      <c r="A48" s="6">
        <v>178</v>
      </c>
      <c r="B48" s="28"/>
      <c r="C48" s="28"/>
      <c r="D48" s="28"/>
      <c r="E48" s="28"/>
      <c r="F48" s="28">
        <v>4</v>
      </c>
      <c r="G48" s="28">
        <v>2</v>
      </c>
      <c r="H48" s="28"/>
      <c r="I48" s="28"/>
      <c r="J48" s="28"/>
      <c r="K48" s="28"/>
      <c r="L48" s="28"/>
      <c r="M48" s="28"/>
    </row>
    <row r="49" spans="1:13" s="27" customFormat="1" x14ac:dyDescent="0.2">
      <c r="A49" s="6">
        <v>179</v>
      </c>
      <c r="B49" s="28"/>
      <c r="C49" s="28"/>
      <c r="D49" s="28"/>
      <c r="E49" s="28"/>
      <c r="F49" s="28">
        <v>4</v>
      </c>
      <c r="G49" s="28">
        <v>6</v>
      </c>
      <c r="H49" s="28"/>
      <c r="I49" s="28"/>
      <c r="J49" s="28"/>
      <c r="K49" s="28"/>
      <c r="L49" s="28"/>
      <c r="M49" s="28"/>
    </row>
    <row r="50" spans="1:13" x14ac:dyDescent="0.2">
      <c r="A50" s="6">
        <v>194</v>
      </c>
      <c r="B50" s="28"/>
      <c r="C50" s="28"/>
      <c r="D50" s="28"/>
      <c r="E50" s="28"/>
      <c r="F50" s="28"/>
      <c r="G50" s="28">
        <v>1</v>
      </c>
      <c r="H50" s="28"/>
      <c r="I50" s="28"/>
      <c r="J50" s="28"/>
      <c r="K50" s="28"/>
      <c r="L50" s="28"/>
      <c r="M50" s="28"/>
    </row>
    <row r="51" spans="1:13" s="27" customFormat="1" x14ac:dyDescent="0.2">
      <c r="A51" s="6">
        <v>212</v>
      </c>
      <c r="B51" s="28"/>
      <c r="C51" s="28"/>
      <c r="D51" s="28"/>
      <c r="E51" s="28"/>
      <c r="F51" s="28">
        <v>1</v>
      </c>
      <c r="G51" s="28">
        <v>3</v>
      </c>
      <c r="H51" s="28"/>
      <c r="I51" s="28"/>
      <c r="J51" s="28"/>
      <c r="K51" s="28"/>
      <c r="L51" s="28"/>
      <c r="M51" s="28"/>
    </row>
    <row r="52" spans="1:13" s="27" customFormat="1" x14ac:dyDescent="0.2">
      <c r="A52" s="6">
        <v>225</v>
      </c>
      <c r="B52" s="28"/>
      <c r="C52" s="28"/>
      <c r="D52" s="28"/>
      <c r="E52" s="28"/>
      <c r="F52" s="28"/>
      <c r="G52" s="28">
        <v>4</v>
      </c>
      <c r="H52" s="28"/>
      <c r="I52" s="28"/>
      <c r="J52" s="28"/>
      <c r="K52" s="28"/>
      <c r="L52" s="28"/>
      <c r="M52" s="28"/>
    </row>
    <row r="53" spans="1:13" s="27" customFormat="1" x14ac:dyDescent="0.2">
      <c r="A53" s="6">
        <v>229</v>
      </c>
      <c r="B53" s="28"/>
      <c r="C53" s="28"/>
      <c r="D53" s="28"/>
      <c r="E53" s="28"/>
      <c r="F53" s="28">
        <v>1</v>
      </c>
      <c r="G53" s="28">
        <v>1</v>
      </c>
      <c r="H53" s="28"/>
      <c r="I53" s="28"/>
      <c r="J53" s="28"/>
      <c r="K53" s="28"/>
      <c r="L53" s="28"/>
      <c r="M53" s="28"/>
    </row>
    <row r="54" spans="1:13" s="27" customFormat="1" x14ac:dyDescent="0.2">
      <c r="A54" s="6">
        <v>231</v>
      </c>
      <c r="B54" s="28"/>
      <c r="C54" s="28"/>
      <c r="D54" s="28"/>
      <c r="E54" s="28"/>
      <c r="F54" s="28"/>
      <c r="G54" s="28">
        <v>8</v>
      </c>
      <c r="H54" s="28"/>
      <c r="I54" s="28"/>
      <c r="J54" s="28"/>
      <c r="K54" s="28"/>
      <c r="L54" s="28"/>
      <c r="M54" s="28"/>
    </row>
    <row r="55" spans="1:13" s="27" customFormat="1" x14ac:dyDescent="0.2">
      <c r="A55" s="6">
        <v>235</v>
      </c>
      <c r="B55" s="28"/>
      <c r="C55" s="28"/>
      <c r="D55" s="28"/>
      <c r="E55" s="28"/>
      <c r="F55" s="28"/>
      <c r="G55" s="28">
        <v>5</v>
      </c>
      <c r="H55" s="28"/>
      <c r="I55" s="28"/>
      <c r="J55" s="28"/>
      <c r="K55" s="28"/>
      <c r="L55" s="28"/>
      <c r="M55" s="28"/>
    </row>
    <row r="56" spans="1:13" s="27" customFormat="1" x14ac:dyDescent="0.2">
      <c r="A56" s="6">
        <v>239</v>
      </c>
      <c r="B56" s="28"/>
      <c r="C56" s="28"/>
      <c r="D56" s="28"/>
      <c r="E56" s="28"/>
      <c r="F56" s="28">
        <v>3</v>
      </c>
      <c r="G56" s="28">
        <v>2</v>
      </c>
      <c r="H56" s="53"/>
      <c r="I56" s="28"/>
      <c r="J56" s="28"/>
      <c r="K56" s="28"/>
      <c r="L56" s="28"/>
      <c r="M56" s="28"/>
    </row>
    <row r="57" spans="1:13" s="27" customFormat="1" x14ac:dyDescent="0.2">
      <c r="A57" s="6">
        <v>255</v>
      </c>
      <c r="B57" s="28"/>
      <c r="C57" s="28"/>
      <c r="D57" s="28"/>
      <c r="E57" s="28"/>
      <c r="F57" s="28">
        <v>1</v>
      </c>
      <c r="G57" s="28">
        <v>2</v>
      </c>
      <c r="H57" s="53"/>
      <c r="I57" s="54"/>
      <c r="J57" s="54"/>
      <c r="K57" s="54"/>
      <c r="L57" s="54"/>
      <c r="M57" s="54"/>
    </row>
    <row r="58" spans="1:13" s="27" customFormat="1" x14ac:dyDescent="0.2">
      <c r="A58" s="6">
        <v>270</v>
      </c>
      <c r="B58" s="28"/>
      <c r="C58" s="28"/>
      <c r="D58" s="28"/>
      <c r="E58" s="28"/>
      <c r="F58" s="28">
        <v>1</v>
      </c>
      <c r="G58" s="28">
        <v>3</v>
      </c>
      <c r="H58" s="28"/>
      <c r="I58" s="54"/>
      <c r="J58" s="54"/>
      <c r="K58" s="54"/>
      <c r="L58" s="54"/>
      <c r="M58" s="54"/>
    </row>
    <row r="59" spans="1:13" s="27" customFormat="1" x14ac:dyDescent="0.2">
      <c r="A59" s="6">
        <v>271</v>
      </c>
      <c r="B59" s="28"/>
      <c r="C59" s="28"/>
      <c r="D59" s="28"/>
      <c r="E59" s="28"/>
      <c r="F59" s="28">
        <v>3</v>
      </c>
      <c r="G59" s="28">
        <v>2</v>
      </c>
      <c r="H59" s="28"/>
      <c r="I59" s="28"/>
      <c r="J59" s="28"/>
      <c r="K59" s="28"/>
      <c r="L59" s="28"/>
      <c r="M59" s="28"/>
    </row>
    <row r="60" spans="1:13" s="60" customFormat="1" x14ac:dyDescent="0.2">
      <c r="A60" s="59">
        <v>275</v>
      </c>
      <c r="B60" s="61"/>
      <c r="C60" s="61"/>
      <c r="D60" s="61"/>
      <c r="E60" s="61"/>
      <c r="F60" s="61">
        <v>2</v>
      </c>
      <c r="G60" s="61">
        <v>3</v>
      </c>
      <c r="H60" s="61"/>
      <c r="I60" s="63"/>
      <c r="J60" s="63"/>
      <c r="K60" s="63"/>
      <c r="L60" s="63"/>
      <c r="M60" s="63"/>
    </row>
    <row r="61" spans="1:13" s="60" customFormat="1" x14ac:dyDescent="0.2">
      <c r="A61" s="59">
        <v>288</v>
      </c>
      <c r="B61" s="61"/>
      <c r="C61" s="61"/>
      <c r="D61" s="61"/>
      <c r="E61" s="61"/>
      <c r="F61" s="61">
        <v>1</v>
      </c>
      <c r="G61" s="61">
        <v>2</v>
      </c>
      <c r="H61" s="61"/>
      <c r="I61" s="61"/>
      <c r="J61" s="61"/>
      <c r="K61" s="61"/>
      <c r="L61" s="61"/>
      <c r="M61" s="61"/>
    </row>
    <row r="62" spans="1:13" s="60" customFormat="1" x14ac:dyDescent="0.2">
      <c r="A62" s="59">
        <v>295</v>
      </c>
      <c r="B62" s="61"/>
      <c r="C62" s="61"/>
      <c r="D62" s="61"/>
      <c r="E62" s="61"/>
      <c r="F62" s="61">
        <v>1</v>
      </c>
      <c r="G62" s="61">
        <v>5</v>
      </c>
      <c r="H62" s="61"/>
      <c r="I62" s="63"/>
      <c r="J62" s="63"/>
      <c r="K62" s="63"/>
      <c r="L62" s="63"/>
      <c r="M62" s="63"/>
    </row>
    <row r="63" spans="1:13" s="60" customFormat="1" x14ac:dyDescent="0.2">
      <c r="A63" s="59">
        <v>299</v>
      </c>
      <c r="B63" s="61"/>
      <c r="C63" s="61"/>
      <c r="D63" s="61"/>
      <c r="E63" s="61"/>
      <c r="F63" s="61">
        <v>2</v>
      </c>
      <c r="G63" s="61">
        <v>2</v>
      </c>
      <c r="H63" s="61"/>
      <c r="I63" s="63"/>
      <c r="J63" s="63"/>
      <c r="K63" s="63"/>
      <c r="L63" s="63"/>
      <c r="M63" s="63"/>
    </row>
    <row r="64" spans="1:13" x14ac:dyDescent="0.2">
      <c r="A64" s="15" t="s">
        <v>35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x14ac:dyDescent="0.2">
      <c r="A65" s="6">
        <v>26</v>
      </c>
      <c r="B65" s="7"/>
      <c r="C65" s="7"/>
      <c r="D65" s="7"/>
      <c r="E65" s="7"/>
      <c r="F65" s="7"/>
      <c r="G65" s="7"/>
      <c r="H65" s="7">
        <v>1</v>
      </c>
      <c r="I65" s="7"/>
      <c r="J65" s="7"/>
      <c r="K65" s="7"/>
      <c r="L65" s="7"/>
      <c r="M65" s="7"/>
    </row>
    <row r="66" spans="1:13" x14ac:dyDescent="0.2">
      <c r="A66" s="6">
        <v>70</v>
      </c>
      <c r="B66" s="7"/>
      <c r="C66" s="7"/>
      <c r="D66" s="7"/>
      <c r="E66" s="7"/>
      <c r="F66" s="7"/>
      <c r="G66" s="7"/>
      <c r="H66" s="7">
        <v>1</v>
      </c>
      <c r="I66" s="7">
        <v>10</v>
      </c>
      <c r="J66" s="7"/>
      <c r="K66" s="7"/>
      <c r="L66" s="7"/>
      <c r="M66" s="7"/>
    </row>
    <row r="67" spans="1:13" ht="15" customHeight="1" x14ac:dyDescent="0.2">
      <c r="A67" s="6">
        <v>99</v>
      </c>
      <c r="B67" s="7"/>
      <c r="C67" s="7"/>
      <c r="D67" s="7"/>
      <c r="E67" s="7"/>
      <c r="F67" s="7"/>
      <c r="G67" s="7"/>
      <c r="H67" s="7">
        <v>2</v>
      </c>
      <c r="I67" s="7"/>
      <c r="J67" s="7"/>
      <c r="K67" s="7"/>
      <c r="L67" s="7"/>
      <c r="M67" s="7"/>
    </row>
    <row r="68" spans="1:13" s="27" customFormat="1" x14ac:dyDescent="0.2">
      <c r="A68" s="6">
        <v>120</v>
      </c>
      <c r="B68" s="7"/>
      <c r="C68" s="7"/>
      <c r="D68" s="7"/>
      <c r="E68" s="7"/>
      <c r="F68" s="7"/>
      <c r="G68" s="7"/>
      <c r="H68" s="7">
        <v>1</v>
      </c>
      <c r="I68" s="7"/>
      <c r="J68" s="7"/>
      <c r="K68" s="7"/>
      <c r="L68" s="7"/>
      <c r="M68" s="7"/>
    </row>
    <row r="69" spans="1:13" s="27" customFormat="1" x14ac:dyDescent="0.2">
      <c r="A69" s="6">
        <v>146</v>
      </c>
      <c r="B69" s="7"/>
      <c r="C69" s="7"/>
      <c r="D69" s="7"/>
      <c r="E69" s="7"/>
      <c r="F69" s="7"/>
      <c r="G69" s="7"/>
      <c r="H69" s="7">
        <v>1</v>
      </c>
      <c r="I69" s="7"/>
      <c r="J69" s="7"/>
      <c r="K69" s="7"/>
      <c r="L69" s="7"/>
      <c r="M69" s="7"/>
    </row>
    <row r="70" spans="1:13" x14ac:dyDescent="0.2">
      <c r="A70" s="6">
        <v>184</v>
      </c>
      <c r="B70" s="28"/>
      <c r="C70" s="28"/>
      <c r="D70" s="28"/>
      <c r="E70" s="28"/>
      <c r="F70" s="28"/>
      <c r="G70" s="28"/>
      <c r="H70" s="28">
        <v>1</v>
      </c>
      <c r="I70" s="28"/>
      <c r="J70" s="28"/>
      <c r="K70" s="28"/>
      <c r="L70" s="28"/>
      <c r="M70" s="28"/>
    </row>
    <row r="71" spans="1:13" s="27" customFormat="1" x14ac:dyDescent="0.2">
      <c r="A71" s="6">
        <v>214</v>
      </c>
      <c r="B71" s="28"/>
      <c r="C71" s="28"/>
      <c r="D71" s="28"/>
      <c r="E71" s="28"/>
      <c r="F71" s="28"/>
      <c r="G71" s="28"/>
      <c r="H71" s="28">
        <v>1</v>
      </c>
      <c r="I71" s="28">
        <v>0.15</v>
      </c>
      <c r="J71" s="53"/>
      <c r="K71" s="28"/>
      <c r="L71" s="28"/>
      <c r="M71" s="28"/>
    </row>
    <row r="72" spans="1:13" x14ac:dyDescent="0.2">
      <c r="A72" s="6">
        <v>215</v>
      </c>
      <c r="B72" s="28"/>
      <c r="C72" s="28"/>
      <c r="D72" s="28"/>
      <c r="E72" s="28"/>
      <c r="F72" s="28"/>
      <c r="G72" s="28"/>
      <c r="H72" s="28"/>
      <c r="I72" s="28">
        <v>273</v>
      </c>
      <c r="J72" s="28"/>
      <c r="K72" s="28"/>
      <c r="L72" s="28"/>
      <c r="M72" s="28"/>
    </row>
    <row r="73" spans="1:13" s="27" customFormat="1" x14ac:dyDescent="0.2">
      <c r="A73" s="6">
        <v>216</v>
      </c>
      <c r="B73" s="28"/>
      <c r="C73" s="28"/>
      <c r="D73" s="28"/>
      <c r="E73" s="28"/>
      <c r="F73" s="28"/>
      <c r="G73" s="28"/>
      <c r="H73" s="28">
        <v>1</v>
      </c>
      <c r="I73" s="28">
        <v>20</v>
      </c>
      <c r="J73" s="53"/>
      <c r="K73" s="28"/>
      <c r="L73" s="28"/>
      <c r="M73" s="28"/>
    </row>
    <row r="74" spans="1:13" s="27" customFormat="1" x14ac:dyDescent="0.2">
      <c r="A74" s="6">
        <v>220</v>
      </c>
      <c r="B74" s="28"/>
      <c r="C74" s="28"/>
      <c r="D74" s="28"/>
      <c r="E74" s="28"/>
      <c r="F74" s="28"/>
      <c r="G74" s="28"/>
      <c r="H74" s="28">
        <v>1</v>
      </c>
      <c r="I74" s="28"/>
      <c r="J74" s="28"/>
      <c r="K74" s="28"/>
      <c r="L74" s="28"/>
      <c r="M74" s="28"/>
    </row>
    <row r="75" spans="1:13" s="27" customFormat="1" x14ac:dyDescent="0.2">
      <c r="A75" s="6">
        <v>221</v>
      </c>
      <c r="B75" s="28"/>
      <c r="C75" s="28"/>
      <c r="D75" s="28"/>
      <c r="E75" s="28"/>
      <c r="F75" s="28"/>
      <c r="G75" s="28"/>
      <c r="H75" s="28">
        <v>1</v>
      </c>
      <c r="I75" s="28">
        <v>15</v>
      </c>
      <c r="J75" s="28"/>
      <c r="K75" s="28"/>
      <c r="L75" s="28"/>
      <c r="M75" s="28"/>
    </row>
    <row r="76" spans="1:13" s="60" customFormat="1" x14ac:dyDescent="0.2">
      <c r="A76" s="59">
        <v>293</v>
      </c>
      <c r="B76" s="61"/>
      <c r="C76" s="61"/>
      <c r="D76" s="61"/>
      <c r="E76" s="61"/>
      <c r="F76" s="61"/>
      <c r="G76" s="61"/>
      <c r="H76" s="61">
        <v>2</v>
      </c>
      <c r="I76" s="61">
        <v>15</v>
      </c>
      <c r="J76" s="61"/>
      <c r="K76" s="61"/>
      <c r="L76" s="61"/>
      <c r="M76" s="61"/>
    </row>
    <row r="77" spans="1:13" x14ac:dyDescent="0.2">
      <c r="A77" s="15" t="s">
        <v>36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x14ac:dyDescent="0.2">
      <c r="A78" s="6">
        <v>22</v>
      </c>
      <c r="B78" s="7"/>
      <c r="C78" s="7"/>
      <c r="D78" s="7"/>
      <c r="E78" s="7"/>
      <c r="F78" s="7"/>
      <c r="G78" s="7"/>
      <c r="H78" s="7"/>
      <c r="I78" s="7"/>
      <c r="J78" s="7">
        <v>2</v>
      </c>
      <c r="K78" s="7">
        <v>308</v>
      </c>
      <c r="L78" s="7"/>
      <c r="M78" s="7"/>
    </row>
    <row r="79" spans="1:13" x14ac:dyDescent="0.2">
      <c r="A79" s="6">
        <v>34</v>
      </c>
      <c r="B79" s="7"/>
      <c r="C79" s="7"/>
      <c r="D79" s="7"/>
      <c r="E79" s="7"/>
      <c r="F79" s="7"/>
      <c r="G79" s="7"/>
      <c r="H79" s="7"/>
      <c r="I79" s="7"/>
      <c r="J79" s="7">
        <v>3</v>
      </c>
      <c r="K79" s="7"/>
      <c r="L79" s="7"/>
      <c r="M79" s="7"/>
    </row>
    <row r="80" spans="1:13" x14ac:dyDescent="0.2">
      <c r="A80" s="6">
        <v>42</v>
      </c>
      <c r="B80" s="7"/>
      <c r="C80" s="7"/>
      <c r="D80" s="7"/>
      <c r="E80" s="7"/>
      <c r="F80" s="7"/>
      <c r="G80" s="7"/>
      <c r="H80" s="7"/>
      <c r="I80" s="7"/>
      <c r="J80" s="7"/>
      <c r="K80" s="7">
        <v>30</v>
      </c>
      <c r="L80" s="7"/>
      <c r="M80" s="7"/>
    </row>
    <row r="81" spans="1:13" x14ac:dyDescent="0.2">
      <c r="A81" s="6">
        <v>45</v>
      </c>
      <c r="B81" s="7"/>
      <c r="C81" s="7"/>
      <c r="D81" s="7"/>
      <c r="E81" s="7"/>
      <c r="F81" s="7"/>
      <c r="G81" s="7"/>
      <c r="H81" s="7"/>
      <c r="I81" s="7"/>
      <c r="J81" s="7"/>
      <c r="K81" s="7">
        <v>1600</v>
      </c>
      <c r="L81" s="7"/>
      <c r="M81" s="7"/>
    </row>
    <row r="82" spans="1:13" x14ac:dyDescent="0.2">
      <c r="A82" s="6">
        <v>54</v>
      </c>
      <c r="B82" s="7"/>
      <c r="C82" s="7"/>
      <c r="D82" s="7"/>
      <c r="E82" s="7"/>
      <c r="F82" s="7"/>
      <c r="G82" s="7"/>
      <c r="H82" s="7"/>
      <c r="I82" s="7"/>
      <c r="J82" s="7">
        <v>2</v>
      </c>
      <c r="K82" s="7">
        <v>150</v>
      </c>
      <c r="L82" s="7"/>
      <c r="M82" s="7"/>
    </row>
    <row r="83" spans="1:13" x14ac:dyDescent="0.2">
      <c r="A83" s="6">
        <v>64</v>
      </c>
      <c r="B83" s="7"/>
      <c r="C83" s="7"/>
      <c r="D83" s="7"/>
      <c r="E83" s="7"/>
      <c r="F83" s="7"/>
      <c r="G83" s="7"/>
      <c r="H83" s="7"/>
      <c r="I83" s="7"/>
      <c r="J83" s="7"/>
      <c r="K83" s="7">
        <v>288</v>
      </c>
      <c r="L83" s="7"/>
      <c r="M83" s="7"/>
    </row>
    <row r="84" spans="1:13" x14ac:dyDescent="0.2">
      <c r="A84" s="6">
        <v>71</v>
      </c>
      <c r="B84" s="7"/>
      <c r="C84" s="7"/>
      <c r="D84" s="7"/>
      <c r="E84" s="7"/>
      <c r="F84" s="7"/>
      <c r="G84" s="7"/>
      <c r="H84" s="7"/>
      <c r="I84" s="7"/>
      <c r="J84" s="7">
        <v>6</v>
      </c>
      <c r="K84" s="7">
        <v>1085</v>
      </c>
      <c r="L84" s="7"/>
      <c r="M84" s="7"/>
    </row>
    <row r="85" spans="1:13" x14ac:dyDescent="0.2">
      <c r="A85" s="6">
        <v>75</v>
      </c>
      <c r="B85" s="7"/>
      <c r="C85" s="7"/>
      <c r="D85" s="7"/>
      <c r="E85" s="7"/>
      <c r="F85" s="7"/>
      <c r="G85" s="7"/>
      <c r="H85" s="7"/>
      <c r="I85" s="7"/>
      <c r="J85" s="7"/>
      <c r="K85" s="7">
        <v>120</v>
      </c>
      <c r="L85" s="7"/>
      <c r="M85" s="7"/>
    </row>
    <row r="86" spans="1:13" x14ac:dyDescent="0.2">
      <c r="A86" s="6">
        <v>76</v>
      </c>
      <c r="B86" s="7"/>
      <c r="C86" s="7"/>
      <c r="D86" s="7"/>
      <c r="E86" s="7"/>
      <c r="F86" s="7"/>
      <c r="G86" s="7"/>
      <c r="H86" s="7"/>
      <c r="I86" s="7"/>
      <c r="J86" s="7"/>
      <c r="K86" s="7">
        <v>1000</v>
      </c>
      <c r="L86" s="7"/>
      <c r="M86" s="7"/>
    </row>
    <row r="87" spans="1:13" x14ac:dyDescent="0.2">
      <c r="A87" s="6">
        <v>79</v>
      </c>
      <c r="B87" s="7"/>
      <c r="C87" s="7"/>
      <c r="D87" s="7"/>
      <c r="E87" s="7"/>
      <c r="F87" s="7"/>
      <c r="G87" s="7"/>
      <c r="H87" s="7"/>
      <c r="I87" s="7"/>
      <c r="J87" s="7">
        <v>2</v>
      </c>
      <c r="K87" s="7">
        <v>160</v>
      </c>
      <c r="L87" s="7"/>
      <c r="M87" s="7"/>
    </row>
    <row r="88" spans="1:13" x14ac:dyDescent="0.2">
      <c r="A88" s="6">
        <v>80</v>
      </c>
      <c r="B88" s="7"/>
      <c r="C88" s="7"/>
      <c r="D88" s="7"/>
      <c r="E88" s="7"/>
      <c r="F88" s="7"/>
      <c r="G88" s="7"/>
      <c r="H88" s="7"/>
      <c r="I88" s="7"/>
      <c r="J88" s="7">
        <v>1</v>
      </c>
      <c r="K88" s="7">
        <v>864</v>
      </c>
      <c r="L88" s="7"/>
      <c r="M88" s="7"/>
    </row>
    <row r="89" spans="1:13" x14ac:dyDescent="0.2">
      <c r="A89" s="6">
        <v>84</v>
      </c>
      <c r="B89" s="7"/>
      <c r="C89" s="7"/>
      <c r="D89" s="7"/>
      <c r="E89" s="7"/>
      <c r="F89" s="7"/>
      <c r="G89" s="7"/>
      <c r="H89" s="7"/>
      <c r="I89" s="7"/>
      <c r="J89" s="7"/>
      <c r="K89" s="7">
        <v>840</v>
      </c>
      <c r="L89" s="7"/>
      <c r="M89" s="7"/>
    </row>
    <row r="90" spans="1:13" x14ac:dyDescent="0.2">
      <c r="A90" s="6">
        <v>97</v>
      </c>
      <c r="B90" s="7"/>
      <c r="C90" s="7"/>
      <c r="D90" s="7"/>
      <c r="E90" s="7"/>
      <c r="F90" s="7"/>
      <c r="G90" s="7"/>
      <c r="H90" s="7"/>
      <c r="I90" s="7"/>
      <c r="J90" s="7"/>
      <c r="K90" s="7">
        <v>350</v>
      </c>
      <c r="L90" s="7"/>
      <c r="M90" s="7"/>
    </row>
    <row r="91" spans="1:13" s="27" customFormat="1" x14ac:dyDescent="0.2">
      <c r="A91" s="6">
        <v>172</v>
      </c>
      <c r="B91" s="28"/>
      <c r="C91" s="28"/>
      <c r="D91" s="28"/>
      <c r="E91" s="28"/>
      <c r="F91" s="28"/>
      <c r="G91" s="28"/>
      <c r="H91" s="28"/>
      <c r="I91" s="28"/>
      <c r="J91" s="28"/>
      <c r="K91" s="28">
        <v>680</v>
      </c>
      <c r="L91" s="28"/>
      <c r="M91" s="28"/>
    </row>
    <row r="92" spans="1:13" s="27" customFormat="1" x14ac:dyDescent="0.2">
      <c r="A92" s="6">
        <v>180</v>
      </c>
      <c r="B92" s="28"/>
      <c r="C92" s="28"/>
      <c r="D92" s="28"/>
      <c r="E92" s="28"/>
      <c r="F92" s="28"/>
      <c r="G92" s="28"/>
      <c r="H92" s="28"/>
      <c r="I92" s="28"/>
      <c r="J92" s="28">
        <v>3</v>
      </c>
      <c r="K92" s="28"/>
      <c r="L92" s="28"/>
      <c r="M92" s="28"/>
    </row>
    <row r="93" spans="1:13" s="27" customFormat="1" x14ac:dyDescent="0.2">
      <c r="A93" s="6">
        <v>192</v>
      </c>
      <c r="B93" s="28"/>
      <c r="C93" s="28"/>
      <c r="D93" s="28"/>
      <c r="E93" s="28"/>
      <c r="F93" s="28"/>
      <c r="G93" s="28"/>
      <c r="H93" s="28"/>
      <c r="I93" s="28"/>
      <c r="J93" s="28"/>
      <c r="K93" s="28">
        <v>168</v>
      </c>
      <c r="L93" s="28"/>
      <c r="M93" s="28"/>
    </row>
    <row r="94" spans="1:13" s="27" customFormat="1" x14ac:dyDescent="0.2">
      <c r="A94" s="6">
        <v>210</v>
      </c>
      <c r="B94" s="28"/>
      <c r="C94" s="28"/>
      <c r="D94" s="28"/>
      <c r="E94" s="28"/>
      <c r="F94" s="28"/>
      <c r="G94" s="28"/>
      <c r="H94" s="28"/>
      <c r="I94" s="28"/>
      <c r="J94" s="28">
        <v>1</v>
      </c>
      <c r="K94" s="28">
        <v>48</v>
      </c>
      <c r="L94" s="28"/>
      <c r="M94" s="28"/>
    </row>
    <row r="95" spans="1:13" s="27" customFormat="1" x14ac:dyDescent="0.2">
      <c r="A95" s="6">
        <v>260</v>
      </c>
      <c r="B95" s="54"/>
      <c r="C95" s="54"/>
      <c r="D95" s="54"/>
      <c r="E95" s="54"/>
      <c r="F95" s="54"/>
      <c r="G95" s="54"/>
      <c r="H95" s="54"/>
      <c r="I95" s="54"/>
      <c r="J95" s="6">
        <v>5</v>
      </c>
      <c r="K95" s="6">
        <v>10</v>
      </c>
      <c r="L95" s="28"/>
      <c r="M95" s="28"/>
    </row>
    <row r="96" spans="1:13" s="60" customFormat="1" x14ac:dyDescent="0.2">
      <c r="A96" s="59">
        <v>261</v>
      </c>
      <c r="B96" s="63"/>
      <c r="C96" s="63"/>
      <c r="D96" s="63"/>
      <c r="E96" s="63"/>
      <c r="F96" s="63"/>
      <c r="G96" s="63"/>
      <c r="H96" s="63"/>
      <c r="I96" s="63"/>
      <c r="J96" s="59">
        <v>2</v>
      </c>
      <c r="K96" s="59"/>
      <c r="L96" s="63"/>
      <c r="M96" s="63"/>
    </row>
    <row r="97" spans="1:13" s="60" customFormat="1" x14ac:dyDescent="0.2">
      <c r="A97" s="59">
        <v>289</v>
      </c>
      <c r="B97" s="63"/>
      <c r="C97" s="63"/>
      <c r="D97" s="63"/>
      <c r="E97" s="63"/>
      <c r="F97" s="63"/>
      <c r="G97" s="63"/>
      <c r="H97" s="63"/>
      <c r="I97" s="63"/>
      <c r="J97" s="59">
        <v>3</v>
      </c>
      <c r="K97" s="59">
        <v>90</v>
      </c>
      <c r="L97" s="63"/>
      <c r="M97" s="63"/>
    </row>
    <row r="98" spans="1:13" s="60" customFormat="1" x14ac:dyDescent="0.2">
      <c r="A98" s="59">
        <v>296</v>
      </c>
      <c r="B98" s="63"/>
      <c r="C98" s="63"/>
      <c r="D98" s="63"/>
      <c r="E98" s="63"/>
      <c r="F98" s="63"/>
      <c r="G98" s="63"/>
      <c r="H98" s="63"/>
      <c r="I98" s="63"/>
      <c r="J98" s="59">
        <v>3</v>
      </c>
      <c r="K98" s="59">
        <v>417</v>
      </c>
      <c r="L98" s="63"/>
      <c r="M98" s="63"/>
    </row>
    <row r="99" spans="1:13" s="60" customFormat="1" x14ac:dyDescent="0.2">
      <c r="A99" s="59">
        <v>298</v>
      </c>
      <c r="B99" s="63"/>
      <c r="C99" s="63"/>
      <c r="D99" s="63"/>
      <c r="E99" s="63"/>
      <c r="F99" s="63"/>
      <c r="G99" s="63"/>
      <c r="H99" s="63"/>
      <c r="I99" s="63"/>
      <c r="J99" s="59"/>
      <c r="K99" s="59">
        <v>600</v>
      </c>
      <c r="L99" s="63"/>
      <c r="M99" s="63"/>
    </row>
    <row r="100" spans="1:13" s="60" customFormat="1" x14ac:dyDescent="0.2">
      <c r="A100" s="59">
        <v>300</v>
      </c>
      <c r="B100" s="63"/>
      <c r="C100" s="63"/>
      <c r="D100" s="63"/>
      <c r="E100" s="63"/>
      <c r="F100" s="63"/>
      <c r="G100" s="63"/>
      <c r="H100" s="63"/>
      <c r="I100" s="63"/>
      <c r="J100" s="59">
        <v>3</v>
      </c>
      <c r="K100" s="59">
        <v>320</v>
      </c>
      <c r="L100" s="63"/>
      <c r="M100" s="63"/>
    </row>
    <row r="101" spans="1:13" x14ac:dyDescent="0.2">
      <c r="A101" s="15" t="s">
        <v>37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x14ac:dyDescent="0.2">
      <c r="A102" s="6">
        <v>14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>
        <v>500</v>
      </c>
    </row>
    <row r="103" spans="1:13" x14ac:dyDescent="0.2">
      <c r="A103" s="6">
        <v>15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>
        <v>10</v>
      </c>
      <c r="M103" s="7"/>
    </row>
    <row r="104" spans="1:13" x14ac:dyDescent="0.2">
      <c r="A104" s="6">
        <v>16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>
        <v>400</v>
      </c>
    </row>
    <row r="105" spans="1:13" x14ac:dyDescent="0.2">
      <c r="A105" s="6">
        <v>17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>
        <v>20</v>
      </c>
      <c r="M105" s="7"/>
    </row>
    <row r="106" spans="1:13" x14ac:dyDescent="0.2">
      <c r="A106" s="6">
        <v>30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>
        <v>4</v>
      </c>
      <c r="M106" s="7"/>
    </row>
    <row r="107" spans="1:13" x14ac:dyDescent="0.2">
      <c r="A107" s="6">
        <v>33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>
        <v>3</v>
      </c>
      <c r="M107" s="7"/>
    </row>
    <row r="108" spans="1:13" x14ac:dyDescent="0.2">
      <c r="A108" s="6">
        <v>43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>
        <v>2</v>
      </c>
      <c r="M108" s="7"/>
    </row>
    <row r="109" spans="1:13" x14ac:dyDescent="0.2">
      <c r="A109" s="6">
        <v>47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>
        <v>2</v>
      </c>
      <c r="M109" s="7"/>
    </row>
    <row r="110" spans="1:13" x14ac:dyDescent="0.2">
      <c r="A110" s="6">
        <v>66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>
        <v>2</v>
      </c>
      <c r="M110" s="7"/>
    </row>
    <row r="111" spans="1:13" s="27" customFormat="1" x14ac:dyDescent="0.2">
      <c r="A111" s="6">
        <v>68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>
        <v>3</v>
      </c>
      <c r="M111" s="28"/>
    </row>
    <row r="112" spans="1:13" x14ac:dyDescent="0.2">
      <c r="A112" s="6">
        <v>73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>
        <v>2</v>
      </c>
      <c r="M112" s="7"/>
    </row>
    <row r="113" spans="1:13" x14ac:dyDescent="0.2">
      <c r="A113" s="6">
        <v>93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>
        <v>4</v>
      </c>
      <c r="M113" s="7"/>
    </row>
    <row r="114" spans="1:13" s="27" customFormat="1" x14ac:dyDescent="0.2">
      <c r="A114" s="6">
        <v>107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>
        <v>7</v>
      </c>
      <c r="M114" s="28"/>
    </row>
    <row r="115" spans="1:13" s="27" customFormat="1" x14ac:dyDescent="0.2">
      <c r="A115" s="6">
        <v>113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>
        <v>12</v>
      </c>
      <c r="M115" s="7"/>
    </row>
    <row r="116" spans="1:13" s="27" customFormat="1" x14ac:dyDescent="0.2">
      <c r="A116" s="6">
        <v>122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>
        <v>2</v>
      </c>
      <c r="M116" s="7"/>
    </row>
    <row r="117" spans="1:13" s="27" customFormat="1" x14ac:dyDescent="0.2">
      <c r="A117" s="6">
        <v>124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>
        <v>7</v>
      </c>
      <c r="M117" s="7"/>
    </row>
    <row r="118" spans="1:13" s="27" customFormat="1" x14ac:dyDescent="0.2">
      <c r="A118" s="6">
        <v>159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>
        <v>2</v>
      </c>
      <c r="M118" s="28"/>
    </row>
    <row r="119" spans="1:13" s="27" customFormat="1" x14ac:dyDescent="0.2">
      <c r="A119" s="6">
        <v>173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>
        <v>4</v>
      </c>
      <c r="M119" s="28"/>
    </row>
    <row r="120" spans="1:13" x14ac:dyDescent="0.2">
      <c r="A120" s="6">
        <v>174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>
        <v>2</v>
      </c>
      <c r="M120" s="28"/>
    </row>
    <row r="121" spans="1:13" x14ac:dyDescent="0.2">
      <c r="A121" s="6">
        <v>183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>
        <v>2</v>
      </c>
      <c r="M121" s="28"/>
    </row>
    <row r="122" spans="1:13" s="27" customFormat="1" x14ac:dyDescent="0.2">
      <c r="A122" s="6">
        <v>191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>
        <v>6</v>
      </c>
      <c r="M122" s="28"/>
    </row>
    <row r="123" spans="1:13" x14ac:dyDescent="0.2">
      <c r="A123" s="6">
        <v>203</v>
      </c>
      <c r="B123" s="28"/>
      <c r="C123" s="28"/>
      <c r="D123" s="28"/>
      <c r="E123" s="28"/>
      <c r="F123" s="28"/>
      <c r="G123" s="28"/>
      <c r="H123" s="28"/>
      <c r="I123" s="28"/>
      <c r="J123" s="52"/>
      <c r="K123" s="52"/>
      <c r="L123" s="28">
        <v>2</v>
      </c>
      <c r="M123" s="28"/>
    </row>
    <row r="124" spans="1:13" s="27" customFormat="1" x14ac:dyDescent="0.2">
      <c r="A124" s="6">
        <v>211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>
        <v>5</v>
      </c>
      <c r="M124" s="28"/>
    </row>
    <row r="125" spans="1:13" s="27" customFormat="1" x14ac:dyDescent="0.2">
      <c r="A125" s="6">
        <v>227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>
        <v>6</v>
      </c>
      <c r="M125" s="28"/>
    </row>
    <row r="126" spans="1:13" s="27" customFormat="1" x14ac:dyDescent="0.2">
      <c r="A126" s="6">
        <v>247</v>
      </c>
      <c r="B126" s="28"/>
      <c r="C126" s="28"/>
      <c r="D126" s="28"/>
      <c r="E126" s="28"/>
      <c r="F126" s="28"/>
      <c r="G126" s="28"/>
      <c r="H126" s="28"/>
      <c r="I126" s="28"/>
      <c r="J126" s="52"/>
      <c r="K126" s="52"/>
      <c r="L126" s="28">
        <v>2</v>
      </c>
      <c r="M126" s="28"/>
    </row>
    <row r="127" spans="1:13" s="27" customFormat="1" x14ac:dyDescent="0.2">
      <c r="A127" s="6">
        <v>248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>
        <v>2</v>
      </c>
      <c r="M127" s="28"/>
    </row>
    <row r="128" spans="1:13" s="27" customFormat="1" x14ac:dyDescent="0.2">
      <c r="A128" s="6">
        <v>249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>
        <v>2</v>
      </c>
      <c r="M128" s="28"/>
    </row>
    <row r="129" spans="1:13" s="27" customFormat="1" x14ac:dyDescent="0.2">
      <c r="A129" s="6">
        <v>251</v>
      </c>
      <c r="B129" s="28"/>
      <c r="C129" s="28"/>
      <c r="D129" s="28"/>
      <c r="E129" s="28"/>
      <c r="F129" s="28"/>
      <c r="G129" s="28"/>
      <c r="H129" s="28"/>
      <c r="I129" s="28"/>
      <c r="J129" s="52"/>
      <c r="K129" s="52"/>
      <c r="L129" s="28">
        <v>2</v>
      </c>
      <c r="M129" s="28"/>
    </row>
    <row r="130" spans="1:13" s="27" customFormat="1" x14ac:dyDescent="0.2">
      <c r="A130" s="6">
        <v>252</v>
      </c>
      <c r="B130" s="28"/>
      <c r="C130" s="28"/>
      <c r="D130" s="28"/>
      <c r="E130" s="28"/>
      <c r="F130" s="28"/>
      <c r="G130" s="28"/>
      <c r="H130" s="28"/>
      <c r="I130" s="28"/>
      <c r="J130" s="52"/>
      <c r="K130" s="52"/>
      <c r="L130" s="28">
        <v>2</v>
      </c>
      <c r="M130" s="28"/>
    </row>
    <row r="131" spans="1:13" s="27" customFormat="1" x14ac:dyDescent="0.2">
      <c r="A131" s="6">
        <v>253</v>
      </c>
      <c r="B131" s="28"/>
      <c r="C131" s="28"/>
      <c r="D131" s="28"/>
      <c r="E131" s="28"/>
      <c r="F131" s="28"/>
      <c r="G131" s="28"/>
      <c r="H131" s="28"/>
      <c r="I131" s="28"/>
      <c r="J131" s="52"/>
      <c r="K131" s="52"/>
      <c r="L131" s="28">
        <v>2</v>
      </c>
      <c r="M131" s="28"/>
    </row>
    <row r="132" spans="1:13" s="27" customFormat="1" x14ac:dyDescent="0.2">
      <c r="A132" s="6">
        <v>257</v>
      </c>
      <c r="B132" s="28"/>
      <c r="C132" s="28"/>
      <c r="D132" s="28"/>
      <c r="E132" s="28"/>
      <c r="F132" s="28"/>
      <c r="G132" s="28"/>
      <c r="H132" s="28"/>
      <c r="I132" s="28"/>
      <c r="J132" s="52"/>
      <c r="K132" s="52"/>
      <c r="L132" s="28">
        <v>8</v>
      </c>
      <c r="M132" s="28"/>
    </row>
    <row r="133" spans="1:13" s="60" customFormat="1" x14ac:dyDescent="0.2">
      <c r="A133" s="59">
        <v>263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>
        <v>4</v>
      </c>
      <c r="M133" s="61"/>
    </row>
    <row r="134" spans="1:13" s="27" customFormat="1" x14ac:dyDescent="0.2">
      <c r="A134" s="6">
        <v>265</v>
      </c>
      <c r="B134" s="28"/>
      <c r="C134" s="28"/>
      <c r="D134" s="28"/>
      <c r="E134" s="28"/>
      <c r="F134" s="28"/>
      <c r="G134" s="28"/>
      <c r="H134" s="28"/>
      <c r="I134" s="28"/>
      <c r="J134" s="52"/>
      <c r="K134" s="52"/>
      <c r="L134" s="28">
        <v>8</v>
      </c>
      <c r="M134" s="28"/>
    </row>
    <row r="135" spans="1:13" s="60" customFormat="1" x14ac:dyDescent="0.2">
      <c r="A135" s="59">
        <v>266</v>
      </c>
      <c r="B135" s="61"/>
      <c r="C135" s="61"/>
      <c r="D135" s="61"/>
      <c r="E135" s="61"/>
      <c r="F135" s="61"/>
      <c r="G135" s="61"/>
      <c r="H135" s="61"/>
      <c r="I135" s="61"/>
      <c r="J135" s="62"/>
      <c r="K135" s="62"/>
      <c r="L135" s="61">
        <v>7</v>
      </c>
      <c r="M135" s="61"/>
    </row>
    <row r="136" spans="1:13" s="60" customFormat="1" x14ac:dyDescent="0.2">
      <c r="A136" s="59">
        <v>274</v>
      </c>
      <c r="B136" s="61"/>
      <c r="C136" s="61"/>
      <c r="D136" s="61"/>
      <c r="E136" s="61"/>
      <c r="F136" s="61"/>
      <c r="G136" s="61"/>
      <c r="H136" s="61"/>
      <c r="I136" s="61"/>
      <c r="J136" s="62"/>
      <c r="K136" s="62"/>
      <c r="L136" s="61">
        <v>3</v>
      </c>
      <c r="M136" s="61"/>
    </row>
    <row r="137" spans="1:13" s="60" customFormat="1" x14ac:dyDescent="0.2">
      <c r="A137" s="59">
        <v>287</v>
      </c>
      <c r="B137" s="61"/>
      <c r="C137" s="61"/>
      <c r="D137" s="61"/>
      <c r="E137" s="61"/>
      <c r="F137" s="61"/>
      <c r="G137" s="61"/>
      <c r="H137" s="61"/>
      <c r="I137" s="61"/>
      <c r="J137" s="62"/>
      <c r="K137" s="62"/>
      <c r="L137" s="61">
        <v>2</v>
      </c>
      <c r="M137" s="61"/>
    </row>
    <row r="138" spans="1:13" s="60" customFormat="1" x14ac:dyDescent="0.2">
      <c r="A138" s="59">
        <v>297</v>
      </c>
      <c r="B138" s="61"/>
      <c r="C138" s="61"/>
      <c r="D138" s="61"/>
      <c r="E138" s="61"/>
      <c r="F138" s="61"/>
      <c r="G138" s="61"/>
      <c r="H138" s="61"/>
      <c r="I138" s="61"/>
      <c r="J138" s="62"/>
      <c r="K138" s="62"/>
      <c r="L138" s="61">
        <v>4</v>
      </c>
      <c r="M138" s="61"/>
    </row>
    <row r="139" spans="1:13" ht="15" x14ac:dyDescent="0.25">
      <c r="A139" s="8" t="s">
        <v>38</v>
      </c>
      <c r="B139" s="9">
        <f>SUM(B4:B138)</f>
        <v>85</v>
      </c>
      <c r="C139" s="49">
        <f t="shared" ref="C139:M139" si="0">SUM(C4:C138)</f>
        <v>32</v>
      </c>
      <c r="D139" s="49">
        <f t="shared" si="0"/>
        <v>14</v>
      </c>
      <c r="E139" s="49">
        <f t="shared" si="0"/>
        <v>17</v>
      </c>
      <c r="F139" s="49">
        <f t="shared" si="0"/>
        <v>29</v>
      </c>
      <c r="G139" s="49">
        <f t="shared" si="0"/>
        <v>120</v>
      </c>
      <c r="H139" s="9">
        <f t="shared" si="0"/>
        <v>13</v>
      </c>
      <c r="I139" s="49">
        <f t="shared" si="0"/>
        <v>333.15</v>
      </c>
      <c r="J139" s="9">
        <f t="shared" si="0"/>
        <v>36</v>
      </c>
      <c r="K139" s="49">
        <f t="shared" si="0"/>
        <v>9128</v>
      </c>
      <c r="L139" s="49">
        <f t="shared" si="0"/>
        <v>157</v>
      </c>
      <c r="M139" s="9">
        <f t="shared" si="0"/>
        <v>900</v>
      </c>
    </row>
    <row r="140" spans="1:13" x14ac:dyDescent="0.2">
      <c r="A140" s="10"/>
      <c r="B140" s="11"/>
      <c r="C140" s="11"/>
      <c r="D140" s="11"/>
    </row>
    <row r="141" spans="1:13" x14ac:dyDescent="0.2">
      <c r="A141" s="64" t="s">
        <v>31</v>
      </c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6"/>
    </row>
    <row r="142" spans="1:13" x14ac:dyDescent="0.2">
      <c r="A142" s="10"/>
      <c r="B142" s="11"/>
      <c r="C142" s="11"/>
      <c r="D142" s="11"/>
    </row>
    <row r="143" spans="1:13" x14ac:dyDescent="0.2">
      <c r="A143" s="13"/>
      <c r="B143" s="11"/>
      <c r="C143" s="11"/>
      <c r="D143" s="11"/>
    </row>
    <row r="144" spans="1:13" x14ac:dyDescent="0.2">
      <c r="A144" s="10"/>
      <c r="B144" s="11"/>
      <c r="C144" s="11"/>
      <c r="D144" s="11"/>
    </row>
    <row r="145" spans="1:13" x14ac:dyDescent="0.2">
      <c r="A145" s="13"/>
      <c r="B145" s="11"/>
      <c r="C145" s="11"/>
      <c r="D145" s="11"/>
    </row>
    <row r="146" spans="1:13" x14ac:dyDescent="0.2">
      <c r="A146" s="10"/>
      <c r="B146" s="11"/>
      <c r="C146" s="11"/>
      <c r="D146" s="11"/>
    </row>
    <row r="147" spans="1:13" x14ac:dyDescent="0.2">
      <c r="A147" s="13"/>
      <c r="B147" s="11"/>
      <c r="C147" s="11"/>
      <c r="D147" s="11"/>
    </row>
    <row r="148" spans="1:13" x14ac:dyDescent="0.2">
      <c r="A148" s="10"/>
      <c r="B148" s="11"/>
      <c r="C148" s="11"/>
      <c r="D148" s="11"/>
    </row>
    <row r="149" spans="1:13" x14ac:dyDescent="0.2">
      <c r="A149" s="10"/>
      <c r="B149" s="11"/>
      <c r="C149" s="11"/>
      <c r="D149" s="11"/>
    </row>
    <row r="150" spans="1:13" x14ac:dyDescent="0.2">
      <c r="A150" s="13"/>
      <c r="B150" s="11"/>
      <c r="C150" s="11"/>
      <c r="D150" s="11"/>
      <c r="E150"/>
      <c r="F150"/>
      <c r="G150"/>
      <c r="H150"/>
      <c r="I150"/>
      <c r="J150"/>
      <c r="K150"/>
      <c r="L150"/>
      <c r="M150"/>
    </row>
    <row r="151" spans="1:13" x14ac:dyDescent="0.2">
      <c r="A151" s="10"/>
      <c r="B151" s="11"/>
      <c r="C151" s="11"/>
      <c r="D151" s="11"/>
      <c r="E151"/>
      <c r="F151"/>
      <c r="G151"/>
      <c r="H151"/>
      <c r="I151"/>
      <c r="J151"/>
      <c r="K151"/>
      <c r="L151"/>
      <c r="M151"/>
    </row>
    <row r="152" spans="1:13" x14ac:dyDescent="0.2">
      <c r="A152" s="13"/>
      <c r="B152" s="11"/>
      <c r="C152" s="11"/>
      <c r="D152" s="11"/>
      <c r="E152"/>
      <c r="F152"/>
      <c r="G152"/>
      <c r="H152"/>
      <c r="I152"/>
      <c r="J152"/>
      <c r="K152"/>
      <c r="L152"/>
      <c r="M152"/>
    </row>
    <row r="153" spans="1:13" x14ac:dyDescent="0.2">
      <c r="A153" s="10"/>
      <c r="B153" s="11"/>
      <c r="C153" s="11"/>
      <c r="D153" s="11"/>
      <c r="E153"/>
      <c r="F153"/>
      <c r="G153"/>
      <c r="H153"/>
      <c r="I153"/>
      <c r="J153"/>
      <c r="K153"/>
      <c r="L153"/>
      <c r="M153"/>
    </row>
    <row r="154" spans="1:13" x14ac:dyDescent="0.2">
      <c r="A154" s="13"/>
      <c r="B154" s="11"/>
      <c r="C154" s="11"/>
      <c r="D154" s="11"/>
      <c r="E154"/>
      <c r="F154"/>
      <c r="G154"/>
      <c r="H154"/>
      <c r="I154"/>
      <c r="J154"/>
      <c r="K154"/>
      <c r="L154"/>
      <c r="M154"/>
    </row>
  </sheetData>
  <sortState ref="A89:M117">
    <sortCondition ref="A89"/>
  </sortState>
  <mergeCells count="1">
    <mergeCell ref="A141:M14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8" fitToHeight="0" orientation="landscape" r:id="rId1"/>
  <headerFooter>
    <oddHeader>&amp;C&amp;10Eingeplante Projekte Gesamt
Naplánované projekty celkem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85" zoomScaleNormal="85" workbookViewId="0">
      <selection activeCell="A24" sqref="A24"/>
    </sheetView>
  </sheetViews>
  <sheetFormatPr baseColWidth="10" defaultColWidth="11" defaultRowHeight="14.25" x14ac:dyDescent="0.2"/>
  <cols>
    <col min="1" max="1" width="39.25" customWidth="1"/>
    <col min="2" max="5" width="14" style="12" customWidth="1"/>
  </cols>
  <sheetData>
    <row r="1" spans="1:5" s="4" customFormat="1" x14ac:dyDescent="0.2">
      <c r="A1" s="51" t="s">
        <v>41</v>
      </c>
      <c r="B1" s="3"/>
      <c r="C1" s="3"/>
      <c r="D1" s="3"/>
      <c r="E1" s="3"/>
    </row>
    <row r="2" spans="1:5" s="4" customFormat="1" x14ac:dyDescent="0.2">
      <c r="A2" s="51" t="s">
        <v>30</v>
      </c>
      <c r="B2" s="5" t="s">
        <v>42</v>
      </c>
      <c r="C2" s="5" t="s">
        <v>43</v>
      </c>
      <c r="D2" s="5" t="s">
        <v>44</v>
      </c>
      <c r="E2" s="5" t="s">
        <v>45</v>
      </c>
    </row>
    <row r="3" spans="1:5" ht="153" x14ac:dyDescent="0.2">
      <c r="A3" s="50" t="s">
        <v>46</v>
      </c>
      <c r="B3" s="5" t="s">
        <v>47</v>
      </c>
      <c r="C3" s="5" t="s">
        <v>48</v>
      </c>
      <c r="D3" s="5" t="s">
        <v>49</v>
      </c>
      <c r="E3" s="5" t="s">
        <v>50</v>
      </c>
    </row>
    <row r="4" spans="1:5" x14ac:dyDescent="0.2">
      <c r="A4" s="15" t="s">
        <v>51</v>
      </c>
      <c r="B4" s="15"/>
      <c r="C4" s="15"/>
      <c r="D4" s="15"/>
      <c r="E4" s="15"/>
    </row>
    <row r="5" spans="1:5" x14ac:dyDescent="0.2">
      <c r="A5" s="6">
        <v>1</v>
      </c>
      <c r="B5" s="6">
        <v>33</v>
      </c>
      <c r="C5" s="6">
        <v>4</v>
      </c>
      <c r="D5" s="6">
        <v>1</v>
      </c>
      <c r="E5" s="6">
        <v>10</v>
      </c>
    </row>
    <row r="6" spans="1:5" x14ac:dyDescent="0.2">
      <c r="A6" s="6">
        <v>2</v>
      </c>
      <c r="B6" s="6"/>
      <c r="C6" s="6">
        <v>4</v>
      </c>
      <c r="D6" s="6"/>
      <c r="E6" s="6">
        <v>10</v>
      </c>
    </row>
    <row r="7" spans="1:5" x14ac:dyDescent="0.2">
      <c r="A7" s="6">
        <v>3</v>
      </c>
      <c r="B7" s="6"/>
      <c r="C7" s="6"/>
      <c r="D7" s="6"/>
      <c r="E7" s="6"/>
    </row>
    <row r="8" spans="1:5" x14ac:dyDescent="0.2">
      <c r="A8" s="6">
        <v>4</v>
      </c>
      <c r="B8" s="6">
        <v>7</v>
      </c>
      <c r="C8" s="6"/>
      <c r="D8" s="6"/>
      <c r="E8" s="6"/>
    </row>
    <row r="9" spans="1:5" x14ac:dyDescent="0.2">
      <c r="A9" s="6">
        <v>5</v>
      </c>
      <c r="B9" s="6"/>
      <c r="C9" s="6">
        <v>5.5</v>
      </c>
      <c r="D9" s="6"/>
      <c r="E9" s="6">
        <v>3</v>
      </c>
    </row>
    <row r="10" spans="1:5" x14ac:dyDescent="0.2">
      <c r="A10" s="6">
        <v>6</v>
      </c>
      <c r="B10" s="6"/>
      <c r="C10" s="6">
        <v>1</v>
      </c>
      <c r="D10" s="6"/>
      <c r="E10" s="6">
        <v>3</v>
      </c>
    </row>
    <row r="11" spans="1:5" x14ac:dyDescent="0.2">
      <c r="A11" s="6">
        <v>7</v>
      </c>
      <c r="B11" s="6"/>
      <c r="C11" s="6"/>
      <c r="D11" s="6"/>
      <c r="E11" s="6"/>
    </row>
    <row r="12" spans="1:5" x14ac:dyDescent="0.2">
      <c r="A12" s="6">
        <v>8</v>
      </c>
      <c r="B12" s="6"/>
      <c r="C12" s="6">
        <v>1</v>
      </c>
      <c r="D12" s="6"/>
      <c r="E12" s="6">
        <v>3</v>
      </c>
    </row>
    <row r="13" spans="1:5" x14ac:dyDescent="0.2">
      <c r="A13" s="6">
        <v>9</v>
      </c>
      <c r="B13" s="6"/>
      <c r="C13" s="6"/>
      <c r="D13" s="6"/>
      <c r="E13" s="6"/>
    </row>
    <row r="14" spans="1:5" x14ac:dyDescent="0.2">
      <c r="A14" s="6">
        <v>10</v>
      </c>
      <c r="B14" s="6"/>
      <c r="C14" s="6">
        <v>1</v>
      </c>
      <c r="D14" s="6"/>
      <c r="E14" s="6">
        <v>3</v>
      </c>
    </row>
    <row r="15" spans="1:5" x14ac:dyDescent="0.2">
      <c r="A15" s="6">
        <v>11</v>
      </c>
      <c r="B15" s="6"/>
      <c r="C15" s="6"/>
      <c r="D15" s="6"/>
      <c r="E15" s="6"/>
    </row>
    <row r="16" spans="1:5" x14ac:dyDescent="0.2">
      <c r="A16" s="6">
        <v>12</v>
      </c>
      <c r="B16" s="6"/>
      <c r="C16" s="6">
        <v>1</v>
      </c>
      <c r="D16" s="6"/>
      <c r="E16" s="6">
        <v>3</v>
      </c>
    </row>
    <row r="17" spans="1:5" x14ac:dyDescent="0.2">
      <c r="A17" s="6">
        <v>13</v>
      </c>
      <c r="B17" s="6"/>
      <c r="C17" s="6"/>
      <c r="D17" s="6"/>
      <c r="E17" s="6"/>
    </row>
    <row r="18" spans="1:5" ht="15" x14ac:dyDescent="0.25">
      <c r="A18" s="8" t="s">
        <v>38</v>
      </c>
      <c r="B18" s="9">
        <f>SUM(B4:B17)</f>
        <v>40</v>
      </c>
      <c r="C18" s="9">
        <f t="shared" ref="C18:E18" si="0">SUM(C4:C17)</f>
        <v>17.5</v>
      </c>
      <c r="D18" s="9">
        <f t="shared" si="0"/>
        <v>1</v>
      </c>
      <c r="E18" s="9">
        <f t="shared" si="0"/>
        <v>35</v>
      </c>
    </row>
    <row r="19" spans="1:5" x14ac:dyDescent="0.2">
      <c r="A19" s="10"/>
      <c r="B19" s="11"/>
      <c r="C19" s="11"/>
      <c r="D19" s="11"/>
    </row>
    <row r="20" spans="1:5" x14ac:dyDescent="0.2">
      <c r="A20" s="10"/>
      <c r="B20" s="11"/>
      <c r="C20" s="11"/>
      <c r="D20" s="11"/>
    </row>
    <row r="21" spans="1:5" x14ac:dyDescent="0.2">
      <c r="A21" s="13"/>
      <c r="B21" s="11"/>
      <c r="C21" s="11"/>
      <c r="D21" s="11"/>
    </row>
    <row r="22" spans="1:5" x14ac:dyDescent="0.2">
      <c r="A22" s="10"/>
      <c r="B22" s="11"/>
      <c r="C22" s="11"/>
      <c r="D22" s="11"/>
    </row>
    <row r="23" spans="1:5" x14ac:dyDescent="0.2">
      <c r="A23" s="13"/>
      <c r="B23" s="11"/>
      <c r="C23" s="11"/>
      <c r="D23" s="11"/>
    </row>
    <row r="24" spans="1:5" x14ac:dyDescent="0.2">
      <c r="A24" s="10"/>
      <c r="B24" s="11"/>
      <c r="C24" s="11"/>
      <c r="D24" s="11"/>
    </row>
    <row r="25" spans="1:5" x14ac:dyDescent="0.2">
      <c r="A25" s="13"/>
      <c r="B25" s="11"/>
      <c r="C25" s="11"/>
      <c r="D25" s="11"/>
    </row>
    <row r="26" spans="1:5" x14ac:dyDescent="0.2">
      <c r="A26" s="10"/>
      <c r="B26" s="11"/>
      <c r="C26" s="11"/>
      <c r="D26" s="11"/>
    </row>
    <row r="27" spans="1:5" x14ac:dyDescent="0.2">
      <c r="A27" s="10"/>
      <c r="B27" s="11"/>
      <c r="C27" s="11"/>
      <c r="D27" s="11"/>
    </row>
    <row r="28" spans="1:5" x14ac:dyDescent="0.2">
      <c r="A28" s="13"/>
      <c r="B28" s="11"/>
      <c r="C28" s="11"/>
      <c r="D28" s="11"/>
      <c r="E28"/>
    </row>
    <row r="29" spans="1:5" x14ac:dyDescent="0.2">
      <c r="A29" s="10"/>
      <c r="B29" s="11"/>
      <c r="C29" s="11"/>
      <c r="D29" s="11"/>
      <c r="E29"/>
    </row>
    <row r="30" spans="1:5" x14ac:dyDescent="0.2">
      <c r="A30" s="13"/>
      <c r="B30" s="11"/>
      <c r="C30" s="11"/>
      <c r="D30" s="11"/>
      <c r="E30"/>
    </row>
    <row r="31" spans="1:5" x14ac:dyDescent="0.2">
      <c r="A31" s="10"/>
      <c r="B31" s="11"/>
      <c r="C31" s="11"/>
      <c r="D31" s="11"/>
      <c r="E31"/>
    </row>
    <row r="32" spans="1:5" x14ac:dyDescent="0.2">
      <c r="A32" s="13"/>
      <c r="B32" s="11"/>
      <c r="C32" s="11"/>
      <c r="D32" s="11"/>
      <c r="E32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Übersicht OI_Přehled OI</vt:lpstr>
      <vt:lpstr>Eingeplant 10.BA_Naplánov.10.MV</vt:lpstr>
      <vt:lpstr>Eingeplant Gesamt_Naplán celkem</vt:lpstr>
      <vt:lpstr>TH_TP</vt:lpstr>
    </vt:vector>
  </TitlesOfParts>
  <Company>Regierung von Oberfranken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Kanka, Lukas (Reg Oberfranken)</dc:creator>
  <cp:lastModifiedBy>Kanka, Lukas, Dr. (Reg Oberfranken)</cp:lastModifiedBy>
  <cp:lastPrinted>2019-12-05T08:44:53Z</cp:lastPrinted>
  <dcterms:created xsi:type="dcterms:W3CDTF">2016-12-08T14:31:14Z</dcterms:created>
  <dcterms:modified xsi:type="dcterms:W3CDTF">2019-12-05T08:45:37Z</dcterms:modified>
</cp:coreProperties>
</file>